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Chaitra2081/"/>
    </mc:Choice>
  </mc:AlternateContent>
  <xr:revisionPtr revIDLastSave="4" documentId="8_{5813CE3A-570F-44DE-AFB5-3909986B3CE1}" xr6:coauthVersionLast="47" xr6:coauthVersionMax="47" xr10:uidLastSave="{4B446516-1B7A-48FF-BAFC-6D8FEC8E33FA}"/>
  <bookViews>
    <workbookView xWindow="-120" yWindow="-120" windowWidth="29040" windowHeight="15720" xr2:uid="{215DAD9C-AB4C-428B-8432-7F0E472D0240}"/>
  </bookViews>
  <sheets>
    <sheet name="web_nonlife Chait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  <c r="C77" i="1"/>
  <c r="B77" i="1"/>
  <c r="J76" i="1"/>
  <c r="J75" i="1"/>
  <c r="J74" i="1"/>
  <c r="J73" i="1"/>
  <c r="J72" i="1"/>
  <c r="J71" i="1"/>
  <c r="J70" i="1"/>
  <c r="J77" i="1" s="1"/>
  <c r="I65" i="1"/>
  <c r="H65" i="1"/>
  <c r="G65" i="1"/>
  <c r="F65" i="1"/>
  <c r="E65" i="1"/>
  <c r="D65" i="1"/>
  <c r="C65" i="1"/>
  <c r="B65" i="1"/>
  <c r="J64" i="1"/>
  <c r="J63" i="1"/>
  <c r="J62" i="1"/>
  <c r="J61" i="1"/>
  <c r="J60" i="1"/>
  <c r="J65" i="1" s="1"/>
  <c r="J59" i="1"/>
  <c r="J58" i="1"/>
  <c r="F50" i="1"/>
  <c r="E50" i="1"/>
  <c r="D50" i="1"/>
  <c r="C50" i="1"/>
  <c r="B50" i="1"/>
  <c r="F30" i="1"/>
  <c r="E30" i="1"/>
  <c r="D30" i="1"/>
  <c r="C30" i="1"/>
  <c r="B30" i="1"/>
  <c r="F29" i="1"/>
  <c r="E29" i="1"/>
  <c r="D29" i="1"/>
  <c r="C29" i="1"/>
  <c r="B29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<sst xmlns="http://schemas.openxmlformats.org/spreadsheetml/2006/main" count="94" uniqueCount="57">
  <si>
    <t>निर्जीवन बीमा ब्यवसाय गर्ने बीमकहरुको विवरण</t>
  </si>
  <si>
    <t>आ.व. 20८१/८२</t>
  </si>
  <si>
    <t>बीमक</t>
  </si>
  <si>
    <t xml:space="preserve"> चैत्र महिनाको</t>
  </si>
  <si>
    <t xml:space="preserve">  चैत्र महिनासम्मको </t>
  </si>
  <si>
    <t>जारी बीमालेख संख्या</t>
  </si>
  <si>
    <t>कुल बीमाशुल्क (रु.लाखमा)</t>
  </si>
  <si>
    <t>बीमाङ्क रकम (रु.लाखमा)</t>
  </si>
  <si>
    <t>नेपाल इ.कं.लि.</t>
  </si>
  <si>
    <t>दि.ओरिएन्टल इ.कं.लि.</t>
  </si>
  <si>
    <t>राष्ट्रिय बीमा कम्पनी लि.</t>
  </si>
  <si>
    <t>नेशनल इ.कं.लि.</t>
  </si>
  <si>
    <t>नेको इ.लि.</t>
  </si>
  <si>
    <t>प्रभु इ.लि.</t>
  </si>
  <si>
    <t>शिखर इ.कं.लि.</t>
  </si>
  <si>
    <t>एनएलजी इ.कं.लि.</t>
  </si>
  <si>
    <t>हिमालयन एभरेष्ट इ.लि.</t>
  </si>
  <si>
    <t>सानिमा जिआईसी इ.लि.</t>
  </si>
  <si>
    <t>सिद्धार्थ प्रिमियर इ.लि.</t>
  </si>
  <si>
    <t>सगरमाथा लूम्विनी इ.लि</t>
  </si>
  <si>
    <t>आइजिआई प्रूडेन्सियल इ.कं.लि.</t>
  </si>
  <si>
    <t>युनाइटेड अजोड इ.लि.</t>
  </si>
  <si>
    <t>जम्मा (क)</t>
  </si>
  <si>
    <t>लघु बीमक</t>
  </si>
  <si>
    <t>नेपाल माइक्रो इ. क. लि.</t>
  </si>
  <si>
    <t>प्रोटेक्टिभ माइक्रो इ. क. लि.</t>
  </si>
  <si>
    <t>स्टार माइक्रो इ. क. लि.</t>
  </si>
  <si>
    <t>ट्रस्ट माइक्रो इ. क. लि.</t>
  </si>
  <si>
    <t>जम्मा (ख)</t>
  </si>
  <si>
    <t>जम्मा (क+ख)</t>
  </si>
  <si>
    <t>निर्जीवन बीमा ब्यवसाय गर्ने बीमकहरुले जारी गरेको लघु बीमालेखको विवरण</t>
  </si>
  <si>
    <t>आ.व. २0८१/८२</t>
  </si>
  <si>
    <t xml:space="preserve">  चैत्र महिनासम्मको</t>
  </si>
  <si>
    <t>सिध्धार्थ प्रिमियर इ.लि.</t>
  </si>
  <si>
    <t>नेपाल माईक्रो ई. क. लि.</t>
  </si>
  <si>
    <t>प्रोटेक्टिभ माईक्रो ई. क. लि.</t>
  </si>
  <si>
    <t>जम्मा</t>
  </si>
  <si>
    <t>निर्जीवन बीमा ब्यवसाय गर्ने बीमकहरुबाट चैत्र मसान्तसम्ममा जारी गरेको कुल बीमालेख संख्याको प्रदेशगत विवरण</t>
  </si>
  <si>
    <t>प्रदेश</t>
  </si>
  <si>
    <t>सम्पत्ति</t>
  </si>
  <si>
    <t>सामून्द्रिक</t>
  </si>
  <si>
    <t>हवाई</t>
  </si>
  <si>
    <t>मोटर</t>
  </si>
  <si>
    <t>इन्जि. तथा ठे. जो.</t>
  </si>
  <si>
    <t>विविध</t>
  </si>
  <si>
    <t>कृषि तथा बाली</t>
  </si>
  <si>
    <t>लघु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</si>
  <si>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</si>
  <si>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</si>
  <si>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</si>
  <si>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</si>
  <si>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</si>
  <si>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</si>
  <si>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</si>
  <si>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 xml:space="preserve">निर्जीवन बीमा ब्यवसाय गर्ने बीमकहरुले चैत्र मसान्तसम्ममा बिभिन्न बीमालेखहरुबाट संकलन गरेको कुल बीमाशुल्कको प्रदेशगत विवरण </t>
  </si>
  <si>
    <t>रु.लाखमा</t>
  </si>
  <si>
    <t>इन्जि. तथा ठे.जो.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</si>
</sst>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4" tint="-0.499984740745262"/>
      <name val="Kalimati"/>
      <charset val="1"/>
    </font>
    <font>
      <b/>
      <i/>
      <sz val="10"/>
      <color theme="4" tint="-0.499984740745262"/>
      <name val="Kalimati"/>
      <charset val="1"/>
    </font>
    <font>
      <b/>
      <sz val="10"/>
      <color theme="1"/>
      <name val="Kalimati"/>
      <charset val="1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b/>
      <sz val="11"/>
      <color theme="4" tint="-0.499984740745262"/>
      <name val="Kalimati"/>
      <charset val="1"/>
    </font>
    <font>
      <b/>
      <sz val="8"/>
      <color theme="1"/>
      <name val="Kalimati"/>
      <charset val="1"/>
    </font>
    <font>
      <b/>
      <sz val="12"/>
      <color rgb="FF002060"/>
      <name val="Kalimati"/>
      <charset val="1"/>
    </font>
    <font>
      <b/>
      <sz val="10"/>
      <color rgb="FF002060"/>
      <name val="Kalimati"/>
      <charset val="1"/>
    </font>
    <font>
      <b/>
      <i/>
      <sz val="9"/>
      <color theme="1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6" xfId="0" applyFont="1" applyFill="1" applyBorder="1"/>
    <xf numFmtId="164" fontId="6" fillId="0" borderId="6" xfId="1" applyNumberFormat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5" fillId="3" borderId="8" xfId="0" applyFont="1" applyFill="1" applyBorder="1"/>
    <xf numFmtId="43" fontId="2" fillId="0" borderId="0" xfId="0" applyNumberFormat="1" applyFont="1"/>
    <xf numFmtId="0" fontId="5" fillId="4" borderId="6" xfId="0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/>
    </xf>
    <xf numFmtId="43" fontId="6" fillId="4" borderId="6" xfId="1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43" fontId="6" fillId="2" borderId="6" xfId="1" applyFont="1" applyFill="1" applyBorder="1" applyAlignment="1">
      <alignment horizontal="center"/>
    </xf>
    <xf numFmtId="0" fontId="5" fillId="5" borderId="6" xfId="0" applyFont="1" applyFill="1" applyBorder="1"/>
    <xf numFmtId="164" fontId="7" fillId="5" borderId="6" xfId="1" applyNumberFormat="1" applyFont="1" applyFill="1" applyBorder="1" applyAlignment="1">
      <alignment horizontal="center"/>
    </xf>
    <xf numFmtId="43" fontId="7" fillId="5" borderId="6" xfId="1" applyFont="1" applyFill="1" applyBorder="1" applyAlignment="1">
      <alignment horizontal="center"/>
    </xf>
    <xf numFmtId="0" fontId="5" fillId="0" borderId="0" xfId="0" applyFont="1"/>
    <xf numFmtId="164" fontId="7" fillId="0" borderId="0" xfId="1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vertical="top"/>
    </xf>
    <xf numFmtId="164" fontId="7" fillId="0" borderId="6" xfId="1" applyNumberFormat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5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164" fontId="6" fillId="0" borderId="6" xfId="1" applyNumberFormat="1" applyFont="1" applyBorder="1" applyAlignment="1">
      <alignment horizontal="left" vertical="center"/>
    </xf>
    <xf numFmtId="164" fontId="7" fillId="7" borderId="6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5" fillId="6" borderId="6" xfId="0" applyFont="1" applyFill="1" applyBorder="1" applyAlignment="1">
      <alignment horizontal="center" vertical="center" wrapText="1"/>
    </xf>
    <xf numFmtId="43" fontId="7" fillId="7" borderId="6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785946</xdr:colOff>
      <xdr:row>0</xdr:row>
      <xdr:rowOff>88900</xdr:rowOff>
    </xdr:from>
    <xdr:to>
      <xdr:col>3</xdr:col>
      <xdr:colOff>1167244</xdr:colOff>
      <xdr:row>4</xdr:row>
      <xdr:rowOff>16834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29BE3-9557-4D84-8099-40DBA8BDF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4746" y="88900"/>
          <a:ext cx="2238673" cy="689934"/>
        </a:xfrm>
        <a:prstGeom prst="rect">
          <a:avLst/>
        </a:prstGeom>
      </xdr:spPr>
    </xdr:pic>
    <xdr:clientData/>
  </xdr:twoCellAnchor>
  <xdr:twoCellAnchor editAs="oneCell">
    <xdr:from>
      <xdr:col>3</xdr:col>
      <xdr:colOff>655313</xdr:colOff>
      <xdr:row>52</xdr:row>
      <xdr:rowOff>24231</xdr:rowOff>
    </xdr:from>
    <xdr:to>
      <xdr:col>5</xdr:col>
      <xdr:colOff>836082</xdr:colOff>
      <xdr:row>54</xdr:row>
      <xdr:rowOff>238811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C7EEBD-D4F6-44A6-9EE5-6EF89D4E9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1488" y="13664031"/>
          <a:ext cx="2371519" cy="595580"/>
        </a:xfrm>
        <a:prstGeom prst="rect">
          <a:avLst/>
        </a:prstGeom>
      </xdr:spPr>
    </xdr:pic>
    <xdr:clientData/>
  </xdr:twoCellAnchor>
  <xdr:twoCellAnchor editAs="oneCell">
    <xdr:from>
      <xdr:col>2</xdr:col>
      <xdr:colOff>103043</xdr:colOff>
      <xdr:row>31</xdr:row>
      <xdr:rowOff>56285</xdr:rowOff>
    </xdr:from>
    <xdr:to>
      <xdr:col>3</xdr:col>
      <xdr:colOff>1220257</xdr:colOff>
      <xdr:row>34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6AF2FF-3EE8-4C6B-A8FD-6550BACE8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6243" y="7990610"/>
          <a:ext cx="2060189" cy="68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1588-2E2C-44B0-98C1-E11F0678A6E0}">
  <dimension ref="A5:M80"/>
  <sheetViews>
    <sheetView tabSelected="1" view="pageBreakPreview" topLeftCell="A31" zoomScale="90" zoomScaleNormal="100" zoomScaleSheetLayoutView="90" workbookViewId="0">
      <selection activeCell="C8" sqref="C8"/>
    </sheetView>
  </sheetViews>
  <sheetFormatPr defaultRowHeight="15" x14ac:dyDescent="0.25"/>
  <cols>
    <col min="1" max="1" width="27.42578125" customWidth="1"/>
    <col min="2" max="2" width="13.7109375" bestFit="1" customWidth="1"/>
    <col min="3" max="3" width="14.140625" bestFit="1" customWidth="1"/>
    <col min="4" max="4" width="18.42578125" bestFit="1" customWidth="1"/>
    <col min="5" max="5" width="14.42578125" bestFit="1" customWidth="1"/>
    <col min="6" max="6" width="16" customWidth="1"/>
    <col min="7" max="7" width="13.5703125" bestFit="1" customWidth="1"/>
    <col min="8" max="8" width="14.42578125" bestFit="1" customWidth="1"/>
    <col min="9" max="9" width="12.42578125" bestFit="1" customWidth="1"/>
    <col min="10" max="10" width="14.85546875" bestFit="1" customWidth="1"/>
  </cols>
  <sheetData>
    <row r="5" spans="1:10" ht="24" customHeight="1" x14ac:dyDescent="0.25">
      <c r="A5" s="40" t="s">
        <v>0</v>
      </c>
      <c r="B5" s="40"/>
      <c r="C5" s="40"/>
      <c r="D5" s="40"/>
      <c r="E5" s="40"/>
      <c r="F5" s="40"/>
    </row>
    <row r="6" spans="1:10" ht="14.25" customHeight="1" x14ac:dyDescent="0.25">
      <c r="B6" s="1"/>
      <c r="C6" s="1"/>
      <c r="D6" s="1"/>
      <c r="E6" s="41" t="s">
        <v>1</v>
      </c>
      <c r="F6" s="41"/>
    </row>
    <row r="7" spans="1:10" ht="19.5" x14ac:dyDescent="0.25">
      <c r="A7" s="42" t="s">
        <v>2</v>
      </c>
      <c r="B7" s="44" t="s">
        <v>3</v>
      </c>
      <c r="C7" s="45"/>
      <c r="D7" s="46"/>
      <c r="E7" s="47" t="s">
        <v>4</v>
      </c>
      <c r="F7" s="47"/>
    </row>
    <row r="8" spans="1:10" ht="58.5" x14ac:dyDescent="0.25">
      <c r="A8" s="43"/>
      <c r="B8" s="3" t="s">
        <v>5</v>
      </c>
      <c r="C8" s="3" t="s">
        <v>6</v>
      </c>
      <c r="D8" s="3" t="s">
        <v>7</v>
      </c>
      <c r="E8" s="3" t="s">
        <v>5</v>
      </c>
      <c r="F8" s="3" t="s">
        <v>6</v>
      </c>
      <c r="G8" s="4"/>
      <c r="H8" s="4"/>
      <c r="I8" s="4"/>
      <c r="J8" s="4"/>
    </row>
    <row r="9" spans="1:10" ht="19.5" x14ac:dyDescent="0.5">
      <c r="A9" s="5" t="s">
        <v>8</v>
      </c>
      <c r="B9" s="6">
        <v>20901</v>
      </c>
      <c r="C9" s="7">
        <v>1564.4277857999998</v>
      </c>
      <c r="D9" s="7">
        <v>525226.90056370012</v>
      </c>
      <c r="E9" s="6">
        <v>146935</v>
      </c>
      <c r="F9" s="7">
        <v>15588.508193599982</v>
      </c>
      <c r="G9" s="8"/>
      <c r="H9" s="9"/>
      <c r="I9" s="10"/>
      <c r="J9" s="10"/>
    </row>
    <row r="10" spans="1:10" ht="19.5" x14ac:dyDescent="0.5">
      <c r="A10" s="5" t="s">
        <v>9</v>
      </c>
      <c r="B10" s="6">
        <v>4363</v>
      </c>
      <c r="C10" s="7">
        <v>4510.4257774000007</v>
      </c>
      <c r="D10" s="7">
        <v>1157429.4140856999</v>
      </c>
      <c r="E10" s="6">
        <v>33501</v>
      </c>
      <c r="F10" s="7">
        <v>21546.003305499999</v>
      </c>
      <c r="G10" s="8"/>
      <c r="H10" s="9"/>
      <c r="I10" s="10"/>
      <c r="J10" s="10"/>
    </row>
    <row r="11" spans="1:10" ht="19.5" x14ac:dyDescent="0.5">
      <c r="A11" s="5" t="s">
        <v>10</v>
      </c>
      <c r="B11" s="6">
        <v>3939</v>
      </c>
      <c r="C11" s="7">
        <v>387.59203000000002</v>
      </c>
      <c r="D11" s="7">
        <v>3429120.3217099998</v>
      </c>
      <c r="E11" s="6">
        <v>152079</v>
      </c>
      <c r="F11" s="7">
        <v>11326.298526599998</v>
      </c>
      <c r="G11" s="8"/>
      <c r="H11" s="9"/>
      <c r="I11" s="10"/>
      <c r="J11" s="10"/>
    </row>
    <row r="12" spans="1:10" ht="19.5" x14ac:dyDescent="0.5">
      <c r="A12" s="5" t="s">
        <v>11</v>
      </c>
      <c r="B12" s="6">
        <v>2281</v>
      </c>
      <c r="C12" s="7">
        <v>1147.5964170000002</v>
      </c>
      <c r="D12" s="7">
        <v>309168.14330260002</v>
      </c>
      <c r="E12" s="6">
        <v>22348</v>
      </c>
      <c r="F12" s="7">
        <v>8795.3877998999924</v>
      </c>
      <c r="G12" s="8"/>
      <c r="H12" s="9"/>
      <c r="I12" s="10"/>
      <c r="J12" s="10"/>
    </row>
    <row r="13" spans="1:10" ht="19.5" x14ac:dyDescent="0.5">
      <c r="A13" s="5" t="s">
        <v>12</v>
      </c>
      <c r="B13" s="6">
        <v>29484</v>
      </c>
      <c r="C13" s="7">
        <v>2769.5805538999994</v>
      </c>
      <c r="D13" s="7">
        <v>697779.85719530017</v>
      </c>
      <c r="E13" s="6">
        <v>219776</v>
      </c>
      <c r="F13" s="7">
        <v>24718.343502099975</v>
      </c>
      <c r="G13" s="8"/>
      <c r="H13" s="9"/>
      <c r="I13" s="10"/>
      <c r="J13" s="10"/>
    </row>
    <row r="14" spans="1:10" ht="19.5" x14ac:dyDescent="0.5">
      <c r="A14" s="5" t="s">
        <v>13</v>
      </c>
      <c r="B14" s="6">
        <v>12926</v>
      </c>
      <c r="C14" s="7">
        <v>1479.5635171000001</v>
      </c>
      <c r="D14" s="7">
        <v>217603.37537330002</v>
      </c>
      <c r="E14" s="6">
        <v>94919</v>
      </c>
      <c r="F14" s="7">
        <v>13094.808260799999</v>
      </c>
      <c r="G14" s="8"/>
      <c r="H14" s="9"/>
      <c r="I14" s="10"/>
      <c r="J14" s="10"/>
    </row>
    <row r="15" spans="1:10" ht="19.5" x14ac:dyDescent="0.5">
      <c r="A15" s="5" t="s">
        <v>14</v>
      </c>
      <c r="B15" s="6">
        <v>30170</v>
      </c>
      <c r="C15" s="7">
        <v>3319.2507800999992</v>
      </c>
      <c r="D15" s="7">
        <v>797031.53877759981</v>
      </c>
      <c r="E15" s="6">
        <v>227428</v>
      </c>
      <c r="F15" s="7">
        <v>43458.814137699977</v>
      </c>
      <c r="G15" s="8"/>
      <c r="H15" s="9"/>
      <c r="I15" s="10"/>
      <c r="J15" s="10"/>
    </row>
    <row r="16" spans="1:10" ht="19.5" x14ac:dyDescent="0.5">
      <c r="A16" s="5" t="s">
        <v>15</v>
      </c>
      <c r="B16" s="6">
        <v>19893</v>
      </c>
      <c r="C16" s="7">
        <v>2753.9486008000003</v>
      </c>
      <c r="D16" s="7">
        <v>555982.79341920011</v>
      </c>
      <c r="E16" s="6">
        <v>144854</v>
      </c>
      <c r="F16" s="7">
        <v>21345.210480400001</v>
      </c>
      <c r="G16" s="8"/>
      <c r="H16" s="9"/>
      <c r="I16" s="10"/>
      <c r="J16" s="10"/>
    </row>
    <row r="17" spans="1:11" ht="19.5" x14ac:dyDescent="0.5">
      <c r="A17" s="5" t="s">
        <v>16</v>
      </c>
      <c r="B17" s="6">
        <v>31053</v>
      </c>
      <c r="C17" s="7">
        <v>5749.8806198000011</v>
      </c>
      <c r="D17" s="7">
        <v>1160425.8592978998</v>
      </c>
      <c r="E17" s="6">
        <v>205808</v>
      </c>
      <c r="F17" s="7">
        <v>27855.667468900047</v>
      </c>
      <c r="G17" s="8"/>
      <c r="H17" s="9"/>
      <c r="I17" s="10"/>
      <c r="J17" s="10"/>
    </row>
    <row r="18" spans="1:11" ht="19.5" x14ac:dyDescent="0.5">
      <c r="A18" s="11" t="s">
        <v>17</v>
      </c>
      <c r="B18" s="6">
        <v>13803</v>
      </c>
      <c r="C18" s="7">
        <v>3509.1968103000013</v>
      </c>
      <c r="D18" s="7">
        <v>860088.42247990018</v>
      </c>
      <c r="E18" s="6">
        <v>102108</v>
      </c>
      <c r="F18" s="7">
        <v>19219.504799999992</v>
      </c>
      <c r="G18" s="8"/>
      <c r="H18" s="9"/>
      <c r="I18" s="10"/>
      <c r="J18" s="10"/>
    </row>
    <row r="19" spans="1:11" ht="19.5" x14ac:dyDescent="0.5">
      <c r="A19" s="5" t="s">
        <v>18</v>
      </c>
      <c r="B19" s="6">
        <v>28842</v>
      </c>
      <c r="C19" s="7">
        <v>3518.5483945999999</v>
      </c>
      <c r="D19" s="7">
        <v>937008.91520499997</v>
      </c>
      <c r="E19" s="6">
        <v>229553</v>
      </c>
      <c r="F19" s="7">
        <v>31058.10686439995</v>
      </c>
      <c r="G19" s="8"/>
      <c r="H19" s="12"/>
      <c r="I19" s="10"/>
      <c r="J19" s="10"/>
    </row>
    <row r="20" spans="1:11" ht="19.5" x14ac:dyDescent="0.5">
      <c r="A20" s="5" t="s">
        <v>19</v>
      </c>
      <c r="B20" s="6">
        <v>28287</v>
      </c>
      <c r="C20" s="7">
        <v>4149.5370048000004</v>
      </c>
      <c r="D20" s="7">
        <v>923068.44835999981</v>
      </c>
      <c r="E20" s="6">
        <v>213374</v>
      </c>
      <c r="F20" s="7">
        <v>37394.165687899993</v>
      </c>
      <c r="G20" s="8"/>
      <c r="H20" s="9"/>
      <c r="I20" s="10"/>
      <c r="J20" s="10"/>
    </row>
    <row r="21" spans="1:11" ht="19.5" x14ac:dyDescent="0.5">
      <c r="A21" s="5" t="s">
        <v>20</v>
      </c>
      <c r="B21" s="6">
        <v>24501</v>
      </c>
      <c r="C21" s="7">
        <v>3588.9882467999996</v>
      </c>
      <c r="D21" s="7">
        <v>1156884.8613818998</v>
      </c>
      <c r="E21" s="6">
        <v>168339</v>
      </c>
      <c r="F21" s="7">
        <v>27349.7797594</v>
      </c>
      <c r="G21" s="8"/>
      <c r="H21" s="9"/>
      <c r="I21" s="10"/>
      <c r="J21" s="10"/>
    </row>
    <row r="22" spans="1:11" ht="19.5" x14ac:dyDescent="0.5">
      <c r="A22" s="5" t="s">
        <v>21</v>
      </c>
      <c r="B22" s="6">
        <v>41333</v>
      </c>
      <c r="C22" s="7">
        <v>2562.6953157999988</v>
      </c>
      <c r="D22" s="7">
        <v>789720.18516129977</v>
      </c>
      <c r="E22" s="6">
        <v>174211</v>
      </c>
      <c r="F22" s="7">
        <v>18549.146655800028</v>
      </c>
      <c r="G22" s="8"/>
      <c r="H22" s="9"/>
      <c r="I22" s="10"/>
      <c r="J22" s="10"/>
    </row>
    <row r="23" spans="1:11" ht="19.5" x14ac:dyDescent="0.3">
      <c r="A23" s="13" t="s">
        <v>22</v>
      </c>
      <c r="B23" s="14">
        <f>SUM(B9:B22)</f>
        <v>291776</v>
      </c>
      <c r="C23" s="15">
        <f>SUM(C9:C22)</f>
        <v>41011.231854199999</v>
      </c>
      <c r="D23" s="15">
        <f>SUM(D9:D22)</f>
        <v>13516539.0363134</v>
      </c>
      <c r="E23" s="14">
        <f>SUM(E9:E22)</f>
        <v>2135233</v>
      </c>
      <c r="F23" s="15">
        <f>SUM(F9:F22)</f>
        <v>321299.74544299993</v>
      </c>
      <c r="G23" s="8"/>
      <c r="H23" s="9"/>
      <c r="I23" s="10"/>
      <c r="J23" s="10"/>
    </row>
    <row r="24" spans="1:11" ht="19.5" x14ac:dyDescent="0.3">
      <c r="A24" s="2" t="s">
        <v>23</v>
      </c>
      <c r="B24" s="16"/>
      <c r="C24" s="17"/>
      <c r="D24" s="17"/>
      <c r="E24" s="16"/>
      <c r="F24" s="17"/>
      <c r="G24" s="8"/>
      <c r="H24" s="9"/>
      <c r="I24" s="10"/>
      <c r="J24" s="10"/>
    </row>
    <row r="25" spans="1:11" ht="19.5" x14ac:dyDescent="0.5">
      <c r="A25" s="5" t="s">
        <v>24</v>
      </c>
      <c r="B25" s="6">
        <v>11514</v>
      </c>
      <c r="C25" s="7">
        <v>272.36022190000011</v>
      </c>
      <c r="D25" s="7">
        <v>13827.989979899998</v>
      </c>
      <c r="E25" s="6">
        <v>77351</v>
      </c>
      <c r="F25" s="7">
        <v>1936.7324637999984</v>
      </c>
      <c r="G25" s="8"/>
      <c r="H25" s="9"/>
      <c r="I25" s="10"/>
      <c r="J25" s="10"/>
    </row>
    <row r="26" spans="1:11" ht="19.5" x14ac:dyDescent="0.5">
      <c r="A26" s="5" t="s">
        <v>25</v>
      </c>
      <c r="B26" s="6">
        <v>13534</v>
      </c>
      <c r="C26" s="7">
        <v>293.56130409999997</v>
      </c>
      <c r="D26" s="7">
        <v>19179.746059600002</v>
      </c>
      <c r="E26" s="6">
        <v>69157</v>
      </c>
      <c r="F26" s="7">
        <v>1757.1153377999992</v>
      </c>
      <c r="G26" s="8"/>
      <c r="H26" s="9"/>
      <c r="I26" s="10"/>
      <c r="J26" s="10"/>
    </row>
    <row r="27" spans="1:11" ht="19.5" x14ac:dyDescent="0.5">
      <c r="A27" s="5" t="s">
        <v>26</v>
      </c>
      <c r="B27" s="6">
        <v>13271</v>
      </c>
      <c r="C27" s="7">
        <v>281.00762009999994</v>
      </c>
      <c r="D27" s="7">
        <v>38450.5908423</v>
      </c>
      <c r="E27" s="6">
        <v>74365</v>
      </c>
      <c r="F27" s="7">
        <v>1632.6394430999972</v>
      </c>
      <c r="G27" s="8"/>
      <c r="H27" s="9"/>
      <c r="I27" s="10"/>
      <c r="J27" s="10"/>
    </row>
    <row r="28" spans="1:11" ht="19.5" x14ac:dyDescent="0.5">
      <c r="A28" s="5" t="s">
        <v>27</v>
      </c>
      <c r="B28" s="6">
        <v>8772</v>
      </c>
      <c r="C28" s="7">
        <v>224.1405877</v>
      </c>
      <c r="D28" s="7">
        <v>17003.148426800002</v>
      </c>
      <c r="E28" s="6">
        <v>56225</v>
      </c>
      <c r="F28" s="7">
        <v>1540.7028369999998</v>
      </c>
      <c r="G28" s="8"/>
      <c r="H28" s="9"/>
      <c r="I28" s="10"/>
      <c r="J28" s="10"/>
    </row>
    <row r="29" spans="1:11" ht="19.5" x14ac:dyDescent="0.3">
      <c r="A29" s="13" t="s">
        <v>28</v>
      </c>
      <c r="B29" s="14">
        <f>SUM(B25:B28)</f>
        <v>47091</v>
      </c>
      <c r="C29" s="15">
        <f>SUM(C25:C28)</f>
        <v>1071.0697338</v>
      </c>
      <c r="D29" s="15">
        <f>SUM(D25:D28)</f>
        <v>88461.475308599998</v>
      </c>
      <c r="E29" s="14">
        <f>SUM(E25:E28)</f>
        <v>277098</v>
      </c>
      <c r="F29" s="15">
        <f>SUM(F25:F28)</f>
        <v>6867.1900816999942</v>
      </c>
      <c r="G29" s="8"/>
      <c r="H29" s="9"/>
      <c r="I29" s="10"/>
      <c r="J29" s="10"/>
    </row>
    <row r="30" spans="1:11" ht="19.5" x14ac:dyDescent="0.5">
      <c r="A30" s="18" t="s">
        <v>29</v>
      </c>
      <c r="B30" s="19">
        <f>B23+B29</f>
        <v>338867</v>
      </c>
      <c r="C30" s="20">
        <f>C23+C29</f>
        <v>42082.301588000002</v>
      </c>
      <c r="D30" s="20">
        <f>D23+D29</f>
        <v>13605000.511622</v>
      </c>
      <c r="E30" s="19">
        <f>E23+E29</f>
        <v>2412331</v>
      </c>
      <c r="F30" s="20">
        <f>F29+F23</f>
        <v>328166.93552469992</v>
      </c>
    </row>
    <row r="31" spans="1:11" ht="19.5" x14ac:dyDescent="0.5">
      <c r="A31" s="21"/>
      <c r="B31" s="22"/>
      <c r="C31" s="23"/>
      <c r="D31" s="23"/>
      <c r="E31" s="22"/>
      <c r="F31" s="23"/>
      <c r="G31" s="10"/>
      <c r="H31" s="10"/>
      <c r="I31" s="10"/>
      <c r="J31" s="10"/>
      <c r="K31" s="10"/>
    </row>
    <row r="32" spans="1:11" ht="19.5" x14ac:dyDescent="0.5">
      <c r="A32" s="21"/>
      <c r="B32" s="23"/>
      <c r="C32" s="23"/>
      <c r="D32" s="23"/>
      <c r="E32" s="23"/>
      <c r="F32" s="23"/>
    </row>
    <row r="33" spans="1:10" ht="19.5" x14ac:dyDescent="0.5">
      <c r="A33" s="21"/>
      <c r="B33" s="22"/>
      <c r="C33" s="23"/>
      <c r="D33" s="23"/>
      <c r="E33" s="22"/>
      <c r="F33" s="23"/>
    </row>
    <row r="34" spans="1:10" ht="19.5" x14ac:dyDescent="0.5">
      <c r="A34" s="21"/>
      <c r="B34" s="22"/>
      <c r="C34" s="23"/>
      <c r="D34" s="23"/>
      <c r="E34" s="22"/>
      <c r="F34" s="23"/>
    </row>
    <row r="35" spans="1:10" ht="23.25" x14ac:dyDescent="0.25">
      <c r="A35" s="39" t="s">
        <v>30</v>
      </c>
      <c r="B35" s="39"/>
      <c r="C35" s="39"/>
      <c r="D35" s="39"/>
      <c r="E35" s="39"/>
      <c r="F35" s="39"/>
    </row>
    <row r="36" spans="1:10" ht="23.25" x14ac:dyDescent="0.25">
      <c r="B36" s="24"/>
      <c r="C36" s="24"/>
      <c r="E36" s="41" t="s">
        <v>31</v>
      </c>
      <c r="F36" s="41"/>
    </row>
    <row r="37" spans="1:10" ht="19.5" x14ac:dyDescent="0.25">
      <c r="A37" s="47" t="s">
        <v>2</v>
      </c>
      <c r="B37" s="47" t="s">
        <v>3</v>
      </c>
      <c r="C37" s="47"/>
      <c r="D37" s="47"/>
      <c r="E37" s="47" t="s">
        <v>32</v>
      </c>
      <c r="F37" s="47"/>
    </row>
    <row r="38" spans="1:10" ht="58.5" x14ac:dyDescent="0.25">
      <c r="A38" s="47"/>
      <c r="B38" s="3" t="s">
        <v>5</v>
      </c>
      <c r="C38" s="3" t="s">
        <v>6</v>
      </c>
      <c r="D38" s="3" t="s">
        <v>7</v>
      </c>
      <c r="E38" s="3" t="s">
        <v>5</v>
      </c>
      <c r="F38" s="3" t="s">
        <v>6</v>
      </c>
    </row>
    <row r="39" spans="1:10" ht="19.5" x14ac:dyDescent="0.5">
      <c r="A39" s="5" t="s">
        <v>9</v>
      </c>
      <c r="B39" s="25"/>
      <c r="C39" s="25">
        <v>0</v>
      </c>
      <c r="D39" s="25">
        <v>0</v>
      </c>
      <c r="E39" s="25">
        <v>1</v>
      </c>
      <c r="F39" s="25">
        <v>0.02</v>
      </c>
    </row>
    <row r="40" spans="1:10" ht="19.5" x14ac:dyDescent="0.5">
      <c r="A40" s="5" t="s">
        <v>11</v>
      </c>
      <c r="B40" s="25"/>
      <c r="C40" s="26">
        <v>0</v>
      </c>
      <c r="D40" s="26">
        <v>0</v>
      </c>
      <c r="E40" s="25">
        <v>4</v>
      </c>
      <c r="F40" s="26">
        <v>6.0000000000000001E-3</v>
      </c>
      <c r="G40" s="10"/>
      <c r="H40" s="8"/>
    </row>
    <row r="41" spans="1:10" ht="19.5" x14ac:dyDescent="0.5">
      <c r="A41" s="5" t="s">
        <v>12</v>
      </c>
      <c r="B41" s="25">
        <v>549</v>
      </c>
      <c r="C41" s="26">
        <v>14.300196499999998</v>
      </c>
      <c r="D41" s="26">
        <v>8326.7858699999997</v>
      </c>
      <c r="E41" s="25">
        <v>4589</v>
      </c>
      <c r="F41" s="26">
        <v>117.74470760000005</v>
      </c>
      <c r="G41" s="10"/>
      <c r="H41" s="8"/>
    </row>
    <row r="42" spans="1:10" ht="19.5" x14ac:dyDescent="0.5">
      <c r="A42" s="5" t="s">
        <v>13</v>
      </c>
      <c r="B42" s="25">
        <v>2</v>
      </c>
      <c r="C42" s="26">
        <v>1.17E-2</v>
      </c>
      <c r="D42" s="26">
        <v>5.85</v>
      </c>
      <c r="E42" s="25">
        <v>14</v>
      </c>
      <c r="F42" s="26">
        <v>6.1611000000000006E-2</v>
      </c>
      <c r="G42" s="10"/>
      <c r="H42" s="8"/>
    </row>
    <row r="43" spans="1:10" ht="19.5" x14ac:dyDescent="0.5">
      <c r="A43" s="5" t="s">
        <v>14</v>
      </c>
      <c r="B43" s="25">
        <v>2688</v>
      </c>
      <c r="C43" s="26">
        <v>2.0560499999999999</v>
      </c>
      <c r="D43" s="26">
        <v>4069.8</v>
      </c>
      <c r="E43" s="25">
        <v>6006</v>
      </c>
      <c r="F43" s="26">
        <v>6.2241</v>
      </c>
      <c r="G43" s="10"/>
      <c r="H43" s="8"/>
    </row>
    <row r="44" spans="1:10" ht="19.5" x14ac:dyDescent="0.5">
      <c r="A44" s="5" t="s">
        <v>16</v>
      </c>
      <c r="B44" s="25"/>
      <c r="C44" s="26">
        <v>0</v>
      </c>
      <c r="D44" s="26">
        <v>0</v>
      </c>
      <c r="E44" s="25">
        <v>2</v>
      </c>
      <c r="F44" s="26">
        <v>6.0000000000000001E-3</v>
      </c>
      <c r="G44" s="10"/>
      <c r="H44" s="8"/>
    </row>
    <row r="45" spans="1:10" ht="19.5" x14ac:dyDescent="0.5">
      <c r="A45" s="5" t="s">
        <v>33</v>
      </c>
      <c r="B45" s="25"/>
      <c r="C45" s="26">
        <v>0</v>
      </c>
      <c r="D45" s="26">
        <v>0</v>
      </c>
      <c r="E45" s="25">
        <v>182</v>
      </c>
      <c r="F45" s="26">
        <v>6.5628508000000005</v>
      </c>
      <c r="G45" s="10"/>
      <c r="H45" s="8"/>
    </row>
    <row r="46" spans="1:10" ht="19.5" x14ac:dyDescent="0.5">
      <c r="A46" s="5" t="s">
        <v>34</v>
      </c>
      <c r="B46" s="25">
        <v>11514</v>
      </c>
      <c r="C46" s="26">
        <v>272.36022190000011</v>
      </c>
      <c r="D46" s="26">
        <v>13827.989979899998</v>
      </c>
      <c r="E46" s="25">
        <v>77351</v>
      </c>
      <c r="F46" s="26">
        <v>1936.7324638000018</v>
      </c>
      <c r="G46" s="10"/>
      <c r="H46" s="8"/>
    </row>
    <row r="47" spans="1:10" ht="19.5" x14ac:dyDescent="0.5">
      <c r="A47" s="5" t="s">
        <v>35</v>
      </c>
      <c r="B47" s="25">
        <v>13534</v>
      </c>
      <c r="C47" s="26">
        <v>293.56130409999997</v>
      </c>
      <c r="D47" s="26">
        <v>19179.746059600002</v>
      </c>
      <c r="E47" s="25">
        <v>69157</v>
      </c>
      <c r="F47" s="26">
        <v>1757.1153377999995</v>
      </c>
      <c r="G47" s="10"/>
      <c r="H47" s="8"/>
      <c r="I47" s="27"/>
    </row>
    <row r="48" spans="1:10" ht="19.5" x14ac:dyDescent="0.5">
      <c r="A48" s="5" t="s">
        <v>26</v>
      </c>
      <c r="B48" s="25">
        <v>13271</v>
      </c>
      <c r="C48" s="26">
        <v>281.00762009999994</v>
      </c>
      <c r="D48" s="26">
        <v>38450.5908423</v>
      </c>
      <c r="E48" s="25">
        <v>74365</v>
      </c>
      <c r="F48" s="26">
        <v>1632.6394431000003</v>
      </c>
      <c r="G48" s="10"/>
      <c r="H48" s="8"/>
      <c r="I48" s="28"/>
      <c r="J48" s="8"/>
    </row>
    <row r="49" spans="1:10" ht="19.5" x14ac:dyDescent="0.5">
      <c r="A49" s="5" t="s">
        <v>27</v>
      </c>
      <c r="B49" s="25">
        <v>8772</v>
      </c>
      <c r="C49" s="26">
        <v>224.1405877</v>
      </c>
      <c r="D49" s="26">
        <v>17003.148426800002</v>
      </c>
      <c r="E49" s="25">
        <v>56225</v>
      </c>
      <c r="F49" s="26">
        <v>1540.7028370000003</v>
      </c>
      <c r="G49" s="10"/>
      <c r="H49" s="8"/>
      <c r="I49" s="28"/>
      <c r="J49" s="8"/>
    </row>
    <row r="50" spans="1:10" ht="19.5" x14ac:dyDescent="0.5">
      <c r="A50" s="29" t="s">
        <v>36</v>
      </c>
      <c r="B50" s="19">
        <f>SUM(B39:B49)</f>
        <v>50330</v>
      </c>
      <c r="C50" s="19">
        <f t="shared" ref="C50:F50" si="0">SUM(C39:C49)</f>
        <v>1087.4376803</v>
      </c>
      <c r="D50" s="19">
        <f t="shared" si="0"/>
        <v>100863.91117860001</v>
      </c>
      <c r="E50" s="19">
        <f t="shared" si="0"/>
        <v>287896</v>
      </c>
      <c r="F50" s="19">
        <f t="shared" si="0"/>
        <v>6997.8153511000019</v>
      </c>
      <c r="G50" s="28"/>
      <c r="H50" s="28"/>
      <c r="I50" s="28"/>
      <c r="J50" s="8"/>
    </row>
    <row r="51" spans="1:10" ht="17.25" x14ac:dyDescent="0.25">
      <c r="A51" s="28"/>
      <c r="B51" s="28"/>
      <c r="C51" s="28"/>
      <c r="D51" s="28"/>
      <c r="E51" s="28"/>
      <c r="F51" s="28"/>
      <c r="G51" s="28"/>
    </row>
    <row r="52" spans="1:10" x14ac:dyDescent="0.25">
      <c r="B52" s="10"/>
      <c r="C52" s="10"/>
      <c r="D52" s="10"/>
      <c r="E52" s="10"/>
      <c r="F52" s="10"/>
      <c r="I52" s="10"/>
    </row>
    <row r="53" spans="1:10" x14ac:dyDescent="0.25">
      <c r="I53" s="10"/>
    </row>
    <row r="55" spans="1:10" ht="19.5" x14ac:dyDescent="0.25">
      <c r="I55" s="49" t="s">
        <v>1</v>
      </c>
      <c r="J55" s="49"/>
    </row>
    <row r="56" spans="1:10" ht="24" x14ac:dyDescent="0.25">
      <c r="A56" s="50" t="s">
        <v>37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10" ht="39" x14ac:dyDescent="0.5">
      <c r="A57" s="30" t="s">
        <v>38</v>
      </c>
      <c r="B57" s="30" t="s">
        <v>39</v>
      </c>
      <c r="C57" s="30" t="s">
        <v>40</v>
      </c>
      <c r="D57" s="30" t="s">
        <v>41</v>
      </c>
      <c r="E57" s="30" t="s">
        <v>42</v>
      </c>
      <c r="F57" s="30" t="s">
        <v>43</v>
      </c>
      <c r="G57" s="30" t="s">
        <v>44</v>
      </c>
      <c r="H57" s="30" t="s">
        <v>45</v>
      </c>
      <c r="I57" s="30" t="s">
        <v>46</v>
      </c>
      <c r="J57" s="30" t="s">
        <v>36</v>
      </c>
    </row>
    <row r="58" spans="1:10" ht="19.5" x14ac:dyDescent="0.5">
      <c r="A58" s="31" t="s">
        <v>47</v>
      </c>
      <c r="B58" s="32">
        <v>56189</v>
      </c>
      <c r="C58" s="32">
        <v>44537</v>
      </c>
      <c r="D58" s="32">
        <v>0</v>
      </c>
      <c r="E58" s="32">
        <v>141879</v>
      </c>
      <c r="F58" s="32">
        <v>2923</v>
      </c>
      <c r="G58" s="32">
        <v>6790</v>
      </c>
      <c r="H58" s="32">
        <v>12955</v>
      </c>
      <c r="I58" s="32">
        <v>46788</v>
      </c>
      <c r="J58" s="33">
        <f>SUM(B58:I58)</f>
        <v>312061</v>
      </c>
    </row>
    <row r="59" spans="1:10" ht="19.5" x14ac:dyDescent="0.5">
      <c r="A59" s="31" t="s">
        <v>48</v>
      </c>
      <c r="B59" s="32">
        <v>35143</v>
      </c>
      <c r="C59" s="32">
        <v>82959</v>
      </c>
      <c r="D59" s="32">
        <v>0</v>
      </c>
      <c r="E59" s="32">
        <v>107034</v>
      </c>
      <c r="F59" s="32">
        <v>1606</v>
      </c>
      <c r="G59" s="32">
        <v>5824</v>
      </c>
      <c r="H59" s="32">
        <v>8083</v>
      </c>
      <c r="I59" s="32">
        <v>18826</v>
      </c>
      <c r="J59" s="33">
        <f t="shared" ref="J59:J64" si="1">SUM(B59:I59)</f>
        <v>259475</v>
      </c>
    </row>
    <row r="60" spans="1:10" ht="19.5" x14ac:dyDescent="0.5">
      <c r="A60" s="31" t="s">
        <v>49</v>
      </c>
      <c r="B60" s="32">
        <v>135216</v>
      </c>
      <c r="C60" s="32">
        <v>72847</v>
      </c>
      <c r="D60" s="32">
        <v>94</v>
      </c>
      <c r="E60" s="32">
        <v>545679</v>
      </c>
      <c r="F60" s="32">
        <v>10299</v>
      </c>
      <c r="G60" s="32">
        <v>89813</v>
      </c>
      <c r="H60" s="32">
        <v>49480</v>
      </c>
      <c r="I60" s="32">
        <v>127489</v>
      </c>
      <c r="J60" s="33">
        <f t="shared" si="1"/>
        <v>1030917</v>
      </c>
    </row>
    <row r="61" spans="1:10" ht="19.5" x14ac:dyDescent="0.5">
      <c r="A61" s="31" t="s">
        <v>50</v>
      </c>
      <c r="B61" s="32">
        <v>40434</v>
      </c>
      <c r="C61" s="32">
        <v>11882</v>
      </c>
      <c r="D61" s="32">
        <v>5</v>
      </c>
      <c r="E61" s="32">
        <v>141490</v>
      </c>
      <c r="F61" s="32">
        <v>2092</v>
      </c>
      <c r="G61" s="32">
        <v>7273</v>
      </c>
      <c r="H61" s="32">
        <v>13438</v>
      </c>
      <c r="I61" s="32">
        <v>28820</v>
      </c>
      <c r="J61" s="33">
        <f t="shared" si="1"/>
        <v>245434</v>
      </c>
    </row>
    <row r="62" spans="1:10" ht="19.5" x14ac:dyDescent="0.5">
      <c r="A62" s="31" t="s">
        <v>51</v>
      </c>
      <c r="B62" s="32">
        <v>61621</v>
      </c>
      <c r="C62" s="32">
        <v>67234</v>
      </c>
      <c r="D62" s="32">
        <v>0</v>
      </c>
      <c r="E62" s="32">
        <v>185945</v>
      </c>
      <c r="F62" s="32">
        <v>3828</v>
      </c>
      <c r="G62" s="32">
        <v>10389</v>
      </c>
      <c r="H62" s="32">
        <v>19034</v>
      </c>
      <c r="I62" s="32">
        <v>49359</v>
      </c>
      <c r="J62" s="33">
        <f t="shared" si="1"/>
        <v>397410</v>
      </c>
    </row>
    <row r="63" spans="1:10" ht="19.5" x14ac:dyDescent="0.5">
      <c r="A63" s="31" t="s">
        <v>52</v>
      </c>
      <c r="B63" s="32">
        <v>12221</v>
      </c>
      <c r="C63" s="32">
        <v>401</v>
      </c>
      <c r="D63" s="32">
        <v>0</v>
      </c>
      <c r="E63" s="32">
        <v>19682</v>
      </c>
      <c r="F63" s="32">
        <v>639</v>
      </c>
      <c r="G63" s="32">
        <v>1852</v>
      </c>
      <c r="H63" s="32">
        <v>3814</v>
      </c>
      <c r="I63" s="32">
        <v>3979</v>
      </c>
      <c r="J63" s="33">
        <f t="shared" si="1"/>
        <v>42588</v>
      </c>
    </row>
    <row r="64" spans="1:10" ht="19.5" x14ac:dyDescent="0.5">
      <c r="A64" s="31" t="s">
        <v>53</v>
      </c>
      <c r="B64" s="32">
        <v>23649</v>
      </c>
      <c r="C64" s="32">
        <v>14463</v>
      </c>
      <c r="D64" s="32">
        <v>0</v>
      </c>
      <c r="E64" s="32">
        <v>65733</v>
      </c>
      <c r="F64" s="32">
        <v>1192</v>
      </c>
      <c r="G64" s="32">
        <v>3010</v>
      </c>
      <c r="H64" s="32">
        <v>3764</v>
      </c>
      <c r="I64" s="32">
        <v>12635</v>
      </c>
      <c r="J64" s="33">
        <f t="shared" si="1"/>
        <v>124446</v>
      </c>
    </row>
    <row r="65" spans="1:13" ht="19.5" x14ac:dyDescent="0.5">
      <c r="A65" s="31" t="s">
        <v>36</v>
      </c>
      <c r="B65" s="33">
        <f>SUM(B58:B64)</f>
        <v>364473</v>
      </c>
      <c r="C65" s="33">
        <f t="shared" ref="C65:I65" si="2">SUM(C58:C64)</f>
        <v>294323</v>
      </c>
      <c r="D65" s="33">
        <f t="shared" si="2"/>
        <v>99</v>
      </c>
      <c r="E65" s="33">
        <f t="shared" si="2"/>
        <v>1207442</v>
      </c>
      <c r="F65" s="33">
        <f t="shared" si="2"/>
        <v>22579</v>
      </c>
      <c r="G65" s="33">
        <f t="shared" si="2"/>
        <v>124951</v>
      </c>
      <c r="H65" s="33">
        <f t="shared" si="2"/>
        <v>110568</v>
      </c>
      <c r="I65" s="33">
        <f t="shared" si="2"/>
        <v>287896</v>
      </c>
      <c r="J65" s="33">
        <f>SUM(J58:J64)</f>
        <v>2412331</v>
      </c>
      <c r="M65" s="10"/>
    </row>
    <row r="66" spans="1:13" x14ac:dyDescent="0.25">
      <c r="B66" s="34"/>
      <c r="C66" s="34"/>
      <c r="D66" s="34"/>
      <c r="E66" s="34"/>
      <c r="F66" s="34"/>
      <c r="G66" s="34"/>
      <c r="H66" s="34"/>
      <c r="I66" s="34"/>
      <c r="J66" s="10"/>
    </row>
    <row r="67" spans="1:13" ht="24" x14ac:dyDescent="0.25">
      <c r="A67" s="48" t="s">
        <v>54</v>
      </c>
      <c r="B67" s="48"/>
      <c r="C67" s="48"/>
      <c r="D67" s="48"/>
      <c r="E67" s="48"/>
      <c r="F67" s="48"/>
      <c r="G67" s="48"/>
      <c r="H67" s="48"/>
      <c r="I67" s="48"/>
      <c r="J67" s="48"/>
    </row>
    <row r="68" spans="1:13" ht="19.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6" t="s">
        <v>55</v>
      </c>
    </row>
    <row r="69" spans="1:13" ht="39" x14ac:dyDescent="0.5">
      <c r="A69" s="30" t="s">
        <v>38</v>
      </c>
      <c r="B69" s="37" t="s">
        <v>39</v>
      </c>
      <c r="C69" s="37" t="s">
        <v>40</v>
      </c>
      <c r="D69" s="37" t="s">
        <v>41</v>
      </c>
      <c r="E69" s="37" t="s">
        <v>42</v>
      </c>
      <c r="F69" s="37" t="s">
        <v>56</v>
      </c>
      <c r="G69" s="37" t="s">
        <v>44</v>
      </c>
      <c r="H69" s="37" t="s">
        <v>45</v>
      </c>
      <c r="I69" s="37" t="s">
        <v>46</v>
      </c>
      <c r="J69" s="37" t="s">
        <v>36</v>
      </c>
    </row>
    <row r="70" spans="1:13" ht="19.5" x14ac:dyDescent="0.5">
      <c r="A70" s="31" t="s">
        <v>47</v>
      </c>
      <c r="B70" s="32">
        <v>10994.625682100019</v>
      </c>
      <c r="C70" s="32">
        <v>2835.1324782000011</v>
      </c>
      <c r="D70" s="32">
        <v>0</v>
      </c>
      <c r="E70" s="32">
        <v>8904.5309402999956</v>
      </c>
      <c r="F70" s="32">
        <v>2269.8358182000011</v>
      </c>
      <c r="G70" s="32">
        <v>941.78000430000145</v>
      </c>
      <c r="H70" s="32">
        <v>1634.7326891999999</v>
      </c>
      <c r="I70" s="32">
        <v>1065.0558596000003</v>
      </c>
      <c r="J70" s="38">
        <f>SUM(B70:I70)</f>
        <v>28645.693471900016</v>
      </c>
    </row>
    <row r="71" spans="1:13" ht="19.5" x14ac:dyDescent="0.5">
      <c r="A71" s="31" t="s">
        <v>48</v>
      </c>
      <c r="B71" s="32">
        <v>8254.7011665000155</v>
      </c>
      <c r="C71" s="32">
        <v>1789.676300699999</v>
      </c>
      <c r="D71" s="32">
        <v>0</v>
      </c>
      <c r="E71" s="32">
        <v>7594.6536835000143</v>
      </c>
      <c r="F71" s="32">
        <v>1389.2980581000004</v>
      </c>
      <c r="G71" s="32">
        <v>686.74464</v>
      </c>
      <c r="H71" s="32">
        <v>1343.9588971999999</v>
      </c>
      <c r="I71" s="32">
        <v>517.11570510000001</v>
      </c>
      <c r="J71" s="38">
        <f t="shared" ref="J71:J76" si="3">SUM(B71:I71)</f>
        <v>21576.148451100031</v>
      </c>
    </row>
    <row r="72" spans="1:13" ht="19.5" x14ac:dyDescent="0.5">
      <c r="A72" s="31" t="s">
        <v>49</v>
      </c>
      <c r="B72" s="32">
        <v>46146.221243199943</v>
      </c>
      <c r="C72" s="32">
        <v>12742.976597500006</v>
      </c>
      <c r="D72" s="32">
        <v>18173.2696416</v>
      </c>
      <c r="E72" s="32">
        <v>56330.729066399901</v>
      </c>
      <c r="F72" s="32">
        <v>47663.763600899983</v>
      </c>
      <c r="G72" s="32">
        <v>31034.642556199993</v>
      </c>
      <c r="H72" s="32">
        <v>5448.3995470000018</v>
      </c>
      <c r="I72" s="32">
        <v>3477.5182905000042</v>
      </c>
      <c r="J72" s="38">
        <f>SUM(B72:I72)</f>
        <v>221017.52054329988</v>
      </c>
    </row>
    <row r="73" spans="1:13" ht="19.5" x14ac:dyDescent="0.5">
      <c r="A73" s="31" t="s">
        <v>50</v>
      </c>
      <c r="B73" s="32">
        <v>4036.5202234999992</v>
      </c>
      <c r="C73" s="32">
        <v>173.95495609999992</v>
      </c>
      <c r="D73" s="32">
        <v>25.999732300000002</v>
      </c>
      <c r="E73" s="32">
        <v>8335.9298962000012</v>
      </c>
      <c r="F73" s="32">
        <v>1163.7165164999997</v>
      </c>
      <c r="G73" s="32">
        <v>1166.203429800001</v>
      </c>
      <c r="H73" s="32">
        <v>1587.0400754999998</v>
      </c>
      <c r="I73" s="32">
        <v>553.23439660000031</v>
      </c>
      <c r="J73" s="38">
        <f t="shared" si="3"/>
        <v>17042.599226500002</v>
      </c>
    </row>
    <row r="74" spans="1:13" ht="19.5" x14ac:dyDescent="0.5">
      <c r="A74" s="31" t="s">
        <v>51</v>
      </c>
      <c r="B74" s="32">
        <v>9168.5621009000042</v>
      </c>
      <c r="C74" s="32">
        <v>1272.9747813000006</v>
      </c>
      <c r="D74" s="32">
        <v>0</v>
      </c>
      <c r="E74" s="32">
        <v>12044.840846800038</v>
      </c>
      <c r="F74" s="32">
        <v>1885.6594106999996</v>
      </c>
      <c r="G74" s="32">
        <v>1495.6141008999998</v>
      </c>
      <c r="H74" s="32">
        <v>1713.4357144000003</v>
      </c>
      <c r="I74" s="32">
        <v>987.73205580000058</v>
      </c>
      <c r="J74" s="38">
        <f t="shared" si="3"/>
        <v>28568.819010800038</v>
      </c>
    </row>
    <row r="75" spans="1:13" ht="19.5" x14ac:dyDescent="0.5">
      <c r="A75" s="31" t="s">
        <v>52</v>
      </c>
      <c r="B75" s="32">
        <v>891.20644440000069</v>
      </c>
      <c r="C75" s="32">
        <v>9.7408716000000002</v>
      </c>
      <c r="D75" s="32">
        <v>0</v>
      </c>
      <c r="E75" s="32">
        <v>1371.2519854000004</v>
      </c>
      <c r="F75" s="32">
        <v>304.53388440000009</v>
      </c>
      <c r="G75" s="32">
        <v>152.25832859999994</v>
      </c>
      <c r="H75" s="32">
        <v>252.02631330000003</v>
      </c>
      <c r="I75" s="32">
        <v>87.425803799999983</v>
      </c>
      <c r="J75" s="38">
        <f t="shared" si="3"/>
        <v>3068.4436315000007</v>
      </c>
    </row>
    <row r="76" spans="1:13" ht="19.5" x14ac:dyDescent="0.5">
      <c r="A76" s="31" t="s">
        <v>53</v>
      </c>
      <c r="B76" s="32">
        <v>2505.8886228999995</v>
      </c>
      <c r="C76" s="32">
        <v>123.07244100000004</v>
      </c>
      <c r="D76" s="32">
        <v>0</v>
      </c>
      <c r="E76" s="32">
        <v>3705.7037483999939</v>
      </c>
      <c r="F76" s="32">
        <v>924.8190724000001</v>
      </c>
      <c r="G76" s="32">
        <v>269.11040300000025</v>
      </c>
      <c r="H76" s="32">
        <v>409.3836622</v>
      </c>
      <c r="I76" s="32">
        <v>309.7332396999999</v>
      </c>
      <c r="J76" s="38">
        <f t="shared" si="3"/>
        <v>8247.7111895999933</v>
      </c>
    </row>
    <row r="77" spans="1:13" ht="19.5" x14ac:dyDescent="0.5">
      <c r="A77" s="31" t="s">
        <v>36</v>
      </c>
      <c r="B77" s="38">
        <f>SUM(B70:B76)</f>
        <v>81997.725483499991</v>
      </c>
      <c r="C77" s="38">
        <f t="shared" ref="C77:I77" si="4">SUM(C70:C76)</f>
        <v>18947.528426400004</v>
      </c>
      <c r="D77" s="38">
        <f t="shared" si="4"/>
        <v>18199.269373899999</v>
      </c>
      <c r="E77" s="38">
        <f t="shared" si="4"/>
        <v>98287.640166999947</v>
      </c>
      <c r="F77" s="38">
        <f t="shared" si="4"/>
        <v>55601.626361199982</v>
      </c>
      <c r="G77" s="38">
        <f t="shared" si="4"/>
        <v>35746.353462799991</v>
      </c>
      <c r="H77" s="38">
        <f t="shared" si="4"/>
        <v>12388.976898800001</v>
      </c>
      <c r="I77" s="38">
        <f t="shared" si="4"/>
        <v>6997.8153511000055</v>
      </c>
      <c r="J77" s="38">
        <f>SUM(J70:J76)</f>
        <v>328166.93552469998</v>
      </c>
    </row>
    <row r="78" spans="1:13" x14ac:dyDescent="0.25">
      <c r="L78" s="8"/>
    </row>
    <row r="79" spans="1:13" x14ac:dyDescent="0.25">
      <c r="I79" s="8"/>
      <c r="J79" s="8"/>
    </row>
    <row r="80" spans="1:13" x14ac:dyDescent="0.25">
      <c r="J80" s="8"/>
    </row>
  </sheetData>
  <mergeCells count="13">
    <mergeCell ref="A67:J67"/>
    <mergeCell ref="E36:F36"/>
    <mergeCell ref="A37:A38"/>
    <mergeCell ref="B37:D37"/>
    <mergeCell ref="E37:F37"/>
    <mergeCell ref="I55:J55"/>
    <mergeCell ref="A56:J56"/>
    <mergeCell ref="A35:F35"/>
    <mergeCell ref="A5:F5"/>
    <mergeCell ref="E6:F6"/>
    <mergeCell ref="A7:A8"/>
    <mergeCell ref="B7:D7"/>
    <mergeCell ref="E7:F7"/>
  </mergeCells>
  <pageMargins left="0.7" right="0.7" top="0.75" bottom="0.75" header="0.3" footer="0.3"/>
  <pageSetup scale="76" orientation="landscape" r:id="rId1"/>
  <rowBreaks count="2" manualBreakCount="2">
    <brk id="31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web_nonlife Chaitra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2025-05-04T07:31:13Z</dcterms:created>
  <dcterms:modified xsi:type="dcterms:W3CDTF">2025-05-04T07:55:33Z</dcterms:modified>
</cp:coreProperties>
</file>