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3DDE4799-52A3-4D11-A354-E1033EC316F8}" xr6:coauthVersionLast="47" xr6:coauthVersionMax="47" xr10:uidLastSave="{00000000-0000-0000-0000-000000000000}"/>
  <bookViews>
    <workbookView xWindow="-120" yWindow="-120" windowWidth="29040" windowHeight="15720" xr2:uid="{BE71D522-8DE5-423E-BF4E-23669E823C75}"/>
  </bookViews>
  <sheets>
    <sheet name="Life2080_81Q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2" l="1"/>
  <c r="V121" i="2"/>
  <c r="V120" i="2"/>
  <c r="V118" i="2"/>
  <c r="V117" i="2"/>
  <c r="V116" i="2"/>
  <c r="V115" i="2"/>
  <c r="V114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V113" i="2" s="1"/>
  <c r="V112" i="2"/>
  <c r="V111" i="2"/>
  <c r="V110" i="2"/>
  <c r="V109" i="2"/>
  <c r="V108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V107" i="2" s="1"/>
  <c r="V106" i="2"/>
  <c r="V105" i="2"/>
  <c r="V104" i="2"/>
  <c r="V103" i="2"/>
  <c r="V102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V101" i="2" s="1"/>
  <c r="D101" i="2"/>
  <c r="C101" i="2"/>
  <c r="V100" i="2"/>
  <c r="V99" i="2"/>
  <c r="V98" i="2"/>
  <c r="V97" i="2"/>
  <c r="V96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V95" i="2" s="1"/>
  <c r="V94" i="2"/>
  <c r="V93" i="2"/>
  <c r="V92" i="2"/>
  <c r="V91" i="2"/>
  <c r="V90" i="2"/>
  <c r="S89" i="2"/>
  <c r="R89" i="2"/>
  <c r="Q89" i="2"/>
  <c r="P89" i="2"/>
  <c r="O89" i="2"/>
  <c r="N89" i="2"/>
  <c r="M89" i="2"/>
  <c r="L89" i="2"/>
  <c r="K89" i="2"/>
  <c r="J89" i="2"/>
  <c r="I89" i="2"/>
  <c r="H89" i="2"/>
  <c r="V89" i="2" s="1"/>
  <c r="G89" i="2"/>
  <c r="F89" i="2"/>
  <c r="E89" i="2"/>
  <c r="D89" i="2"/>
  <c r="C89" i="2"/>
  <c r="V87" i="2"/>
  <c r="V86" i="2"/>
  <c r="V85" i="2"/>
  <c r="V84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V83" i="2" s="1"/>
  <c r="V82" i="2"/>
  <c r="V81" i="2"/>
  <c r="V80" i="2"/>
  <c r="V79" i="2"/>
  <c r="V78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V77" i="2" s="1"/>
  <c r="V76" i="2"/>
  <c r="V75" i="2"/>
  <c r="V74" i="2"/>
  <c r="V73" i="2"/>
  <c r="V72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V71" i="2" s="1"/>
  <c r="D71" i="2"/>
  <c r="C71" i="2"/>
  <c r="V70" i="2"/>
  <c r="V69" i="2"/>
  <c r="V68" i="2"/>
  <c r="V67" i="2"/>
  <c r="V66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V65" i="2" s="1"/>
  <c r="V64" i="2"/>
  <c r="V63" i="2"/>
  <c r="V62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119" i="2" l="1"/>
</calcChain>
</file>

<file path=xl/sharedStrings.xml><?xml version="1.0" encoding="utf-8"?>
<sst xmlns="http://schemas.openxmlformats.org/spreadsheetml/2006/main" count="174" uniqueCount="58">
  <si>
    <t>Amount in lakh</t>
  </si>
  <si>
    <t>Indicators</t>
  </si>
  <si>
    <t>Rastriya Jeevan Beema Company Ltd.</t>
  </si>
  <si>
    <t>National Life Insurance Company Ltd.</t>
  </si>
  <si>
    <t>Nepal Life Insurance Company Ltd.</t>
  </si>
  <si>
    <t>Life Insurance Corporation (Nepal) Ltd.</t>
  </si>
  <si>
    <t>Metlife Alico</t>
  </si>
  <si>
    <t>Asian Life Insurance Company Ltd.</t>
  </si>
  <si>
    <t>IME Life Insurance Company Ltd.</t>
  </si>
  <si>
    <t>Sun Nepal Life Insurance Company Ltd.</t>
  </si>
  <si>
    <t>Reliable Nepal Life Insurance Company Ltd.</t>
  </si>
  <si>
    <t>Citizen Life Insurance Company Ltd.</t>
  </si>
  <si>
    <t>SuryaJyoti LIfe Insurance Company Ltd.</t>
  </si>
  <si>
    <t>Sanima Reliance Life Insurance Ltd.</t>
  </si>
  <si>
    <t>Himalayan Life Insurance Ltd.</t>
  </si>
  <si>
    <t>Prabhu Mahalaxmi Life Insurance Ltd</t>
  </si>
  <si>
    <t>Guardian Micro Life Insurance Ltd.</t>
  </si>
  <si>
    <t>Crest Micro Life Insurance</t>
  </si>
  <si>
    <t xml:space="preserve">Liberty Micro Life Insurance Limited </t>
  </si>
  <si>
    <t>Grand Total (FY 2080/81, as on Q3)</t>
  </si>
  <si>
    <t xml:space="preserve">Grand Total (FY 2079/80, as on Q3)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</si>
  <si>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</si>
  <si>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</si>
  <si>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</si>
  <si>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</si>
  <si>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</si>
  <si>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</si>
  <si>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</si>
  <si>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</si>
  <si>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</si>
  <si>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</si>
  <si>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</si>
  <si>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</si>
  <si>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</si>
  <si>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</si>
  <si>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</si>
  <si>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</si>
  <si>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</si>
  <si>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</si>
  <si>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</si>
  <si>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</si>
  <si>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Policies</t>
  </si>
  <si>
    <t>Grand Total(Fiscal Year 2080/81)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</si>
  <si>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</si>
  <si>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</si>
  <si>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</si>
  <si>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</si>
  <si>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</si>
  <si>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</si>
  <si>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</si>
  <si>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Single Premium Insurance Policy</t>
  </si>
  <si>
    <t>Term Insurance Policy</t>
  </si>
  <si>
    <t>Whole Life Insurance Policy</t>
  </si>
  <si>
    <t xml:space="preserve">FY 2080/81, as on 3rd Quarter </t>
  </si>
  <si>
    <t>Provinces</t>
  </si>
  <si>
    <t>Quarterly Province wise, Company wise Life Insurance Policies, Premium and Claim Details</t>
  </si>
  <si>
    <t>Quarterly Portfolio wise, Company wise Life Insurance Policies, Premium and Claim Details</t>
  </si>
  <si>
    <t>Amount in Lakh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</si>
</sst>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Green]0.00&quot;▲&quot;;[Red]0.00&quot;▼&quot;;&quot;Nill&quot;"/>
    <numFmt numFmtId="165" formatCode="0.00000000000000000;[Red]0.00000000000000000"/>
  </numFmts>
  <fonts count="1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3" fillId="2" borderId="7" xfId="1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3" fillId="0" borderId="7" xfId="0" applyFont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hidden="1"/>
    </xf>
    <xf numFmtId="0" fontId="0" fillId="0" borderId="2" xfId="0" applyBorder="1"/>
    <xf numFmtId="0" fontId="0" fillId="2" borderId="4" xfId="0" applyFill="1" applyBorder="1"/>
    <xf numFmtId="43" fontId="0" fillId="2" borderId="4" xfId="1" applyFont="1" applyFill="1" applyBorder="1"/>
    <xf numFmtId="43" fontId="0" fillId="2" borderId="5" xfId="1" applyFont="1" applyFill="1" applyBorder="1"/>
    <xf numFmtId="0" fontId="0" fillId="2" borderId="2" xfId="0" applyFill="1" applyBorder="1"/>
    <xf numFmtId="43" fontId="0" fillId="2" borderId="2" xfId="1" applyFont="1" applyFill="1" applyBorder="1"/>
    <xf numFmtId="43" fontId="0" fillId="2" borderId="12" xfId="1" applyFont="1" applyFill="1" applyBorder="1"/>
    <xf numFmtId="0" fontId="0" fillId="0" borderId="0" xfId="0" applyProtection="1">
      <protection hidden="1"/>
    </xf>
    <xf numFmtId="0" fontId="3" fillId="0" borderId="0" xfId="0" applyFont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3" fillId="0" borderId="0" xfId="1" applyFont="1" applyFill="1" applyBorder="1" applyProtection="1"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Border="1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 hidden="1"/>
    </xf>
    <xf numFmtId="0" fontId="3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3" fillId="0" borderId="17" xfId="0" applyFont="1" applyBorder="1" applyProtection="1">
      <protection locked="0"/>
    </xf>
    <xf numFmtId="164" fontId="5" fillId="4" borderId="18" xfId="1" applyNumberFormat="1" applyFont="1" applyFill="1" applyBorder="1" applyAlignment="1" applyProtection="1">
      <alignment horizontal="center" vertical="center"/>
      <protection locked="0" hidden="1"/>
    </xf>
    <xf numFmtId="164" fontId="5" fillId="4" borderId="19" xfId="1" applyNumberFormat="1" applyFont="1" applyFill="1" applyBorder="1" applyAlignment="1" applyProtection="1">
      <alignment horizontal="center" vertical="center"/>
      <protection locked="0" hidden="1"/>
    </xf>
    <xf numFmtId="0" fontId="3" fillId="2" borderId="12" xfId="0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3" fillId="2" borderId="13" xfId="1" applyFont="1" applyFill="1" applyBorder="1" applyProtection="1">
      <protection locked="0"/>
    </xf>
    <xf numFmtId="164" fontId="5" fillId="4" borderId="20" xfId="1" applyNumberFormat="1" applyFont="1" applyFill="1" applyBorder="1" applyAlignment="1" applyProtection="1">
      <alignment horizontal="center" vertical="center"/>
      <protection locked="0" hidden="1"/>
    </xf>
    <xf numFmtId="0" fontId="3" fillId="2" borderId="15" xfId="0" applyFont="1" applyFill="1" applyBorder="1" applyProtection="1">
      <protection locked="0"/>
    </xf>
    <xf numFmtId="43" fontId="0" fillId="2" borderId="15" xfId="1" applyFont="1" applyFill="1" applyBorder="1" applyProtection="1">
      <protection locked="0"/>
    </xf>
    <xf numFmtId="43" fontId="3" fillId="2" borderId="21" xfId="1" applyFont="1" applyFill="1" applyBorder="1" applyProtection="1">
      <protection locked="0"/>
    </xf>
    <xf numFmtId="164" fontId="5" fillId="4" borderId="22" xfId="1" applyNumberFormat="1" applyFont="1" applyFill="1" applyBorder="1" applyAlignment="1" applyProtection="1">
      <alignment horizontal="center" vertical="center"/>
      <protection locked="0" hidden="1"/>
    </xf>
    <xf numFmtId="0" fontId="3" fillId="0" borderId="23" xfId="0" applyFont="1" applyBorder="1" applyProtection="1">
      <protection locked="0"/>
    </xf>
    <xf numFmtId="0" fontId="0" fillId="0" borderId="11" xfId="0" applyBorder="1"/>
    <xf numFmtId="43" fontId="0" fillId="2" borderId="26" xfId="1" applyFont="1" applyFill="1" applyBorder="1"/>
    <xf numFmtId="43" fontId="0" fillId="2" borderId="11" xfId="1" applyFont="1" applyFill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0" fillId="2" borderId="15" xfId="0" applyFill="1" applyBorder="1"/>
    <xf numFmtId="43" fontId="0" fillId="2" borderId="15" xfId="1" applyFont="1" applyFill="1" applyBorder="1"/>
    <xf numFmtId="0" fontId="0" fillId="0" borderId="4" xfId="0" applyBorder="1"/>
    <xf numFmtId="0" fontId="0" fillId="0" borderId="16" xfId="0" applyBorder="1"/>
    <xf numFmtId="164" fontId="6" fillId="4" borderId="19" xfId="1" applyNumberFormat="1" applyFont="1" applyFill="1" applyBorder="1" applyAlignment="1" applyProtection="1">
      <alignment horizontal="center" vertical="center"/>
      <protection hidden="1"/>
    </xf>
    <xf numFmtId="0" fontId="0" fillId="2" borderId="12" xfId="0" applyFill="1" applyBorder="1"/>
    <xf numFmtId="0" fontId="0" fillId="0" borderId="23" xfId="0" applyBorder="1"/>
    <xf numFmtId="0" fontId="0" fillId="2" borderId="8" xfId="0" applyFill="1" applyBorder="1"/>
    <xf numFmtId="0" fontId="0" fillId="2" borderId="9" xfId="0" applyFill="1" applyBorder="1"/>
    <xf numFmtId="0" fontId="0" fillId="0" borderId="9" xfId="0" applyBorder="1"/>
    <xf numFmtId="0" fontId="0" fillId="2" borderId="24" xfId="0" applyFill="1" applyBorder="1"/>
    <xf numFmtId="0" fontId="0" fillId="0" borderId="28" xfId="0" applyBorder="1"/>
    <xf numFmtId="43" fontId="0" fillId="2" borderId="29" xfId="1" applyFont="1" applyFill="1" applyBorder="1"/>
    <xf numFmtId="43" fontId="0" fillId="2" borderId="2" xfId="1" applyFont="1" applyFill="1" applyBorder="1" applyProtection="1">
      <protection locked="0" hidden="1"/>
    </xf>
    <xf numFmtId="164" fontId="6" fillId="4" borderId="18" xfId="1" applyNumberFormat="1" applyFont="1" applyFill="1" applyBorder="1" applyAlignment="1" applyProtection="1">
      <alignment horizontal="center" vertical="center"/>
      <protection locked="0" hidden="1"/>
    </xf>
    <xf numFmtId="164" fontId="6" fillId="4" borderId="19" xfId="1" applyNumberFormat="1" applyFont="1" applyFill="1" applyBorder="1" applyAlignment="1" applyProtection="1">
      <alignment horizontal="center" vertical="center"/>
      <protection locked="0" hidden="1"/>
    </xf>
    <xf numFmtId="164" fontId="6" fillId="4" borderId="20" xfId="1" applyNumberFormat="1" applyFont="1" applyFill="1" applyBorder="1" applyAlignment="1" applyProtection="1">
      <alignment horizontal="center" vertical="center"/>
      <protection locked="0" hidden="1"/>
    </xf>
    <xf numFmtId="43" fontId="0" fillId="2" borderId="11" xfId="1" applyFont="1" applyFill="1" applyBorder="1" applyProtection="1">
      <protection locked="0" hidden="1"/>
    </xf>
    <xf numFmtId="164" fontId="6" fillId="4" borderId="22" xfId="1" applyNumberFormat="1" applyFont="1" applyFill="1" applyBorder="1" applyAlignment="1" applyProtection="1">
      <alignment horizontal="center" vertical="center"/>
      <protection locked="0" hidden="1"/>
    </xf>
    <xf numFmtId="164" fontId="6" fillId="4" borderId="27" xfId="1" applyNumberFormat="1" applyFont="1" applyFill="1" applyBorder="1" applyAlignment="1" applyProtection="1">
      <alignment horizontal="center" vertical="center"/>
      <protection locked="0" hidden="1"/>
    </xf>
    <xf numFmtId="0" fontId="3" fillId="2" borderId="24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165" fontId="0" fillId="0" borderId="0" xfId="0" applyNumberForma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12</xdr:col>
      <xdr:colOff>171450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F9FE9-F148-4D0A-887C-CC3A90AAA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38099"/>
          <a:ext cx="3200400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8A86-6E09-40C4-86EC-73178F8E1B5F}">
  <dimension ref="A5:V130"/>
  <sheetViews>
    <sheetView tabSelected="1" view="pageBreakPreview" topLeftCell="B9" zoomScaleNormal="100" zoomScaleSheetLayoutView="100" workbookViewId="0">
      <selection activeCell="V16" sqref="V16"/>
    </sheetView>
  </sheetViews>
  <sheetFormatPr defaultRowHeight="15" x14ac:dyDescent="0.25"/>
  <cols>
    <col min="1" max="1" width="20.28515625" customWidth="1"/>
    <col min="2" max="2" width="27" bestFit="1" customWidth="1"/>
    <col min="3" max="3" width="17.7109375" bestFit="1" customWidth="1"/>
    <col min="4" max="4" width="11.5703125" bestFit="1" customWidth="1"/>
    <col min="5" max="5" width="11.7109375" bestFit="1" customWidth="1"/>
    <col min="6" max="6" width="11.5703125" bestFit="1" customWidth="1"/>
    <col min="7" max="7" width="11" bestFit="1" customWidth="1"/>
    <col min="8" max="11" width="10.7109375" bestFit="1" customWidth="1"/>
    <col min="12" max="13" width="11" bestFit="1" customWidth="1"/>
    <col min="14" max="14" width="10.7109375" bestFit="1" customWidth="1"/>
    <col min="15" max="15" width="11.5703125" bestFit="1" customWidth="1"/>
    <col min="16" max="16" width="10.7109375" bestFit="1" customWidth="1"/>
    <col min="17" max="17" width="13.28515625" bestFit="1" customWidth="1"/>
    <col min="18" max="19" width="10" bestFit="1" customWidth="1"/>
    <col min="20" max="20" width="13.42578125" bestFit="1" customWidth="1"/>
    <col min="21" max="21" width="13.42578125" customWidth="1"/>
    <col min="22" max="22" width="12.85546875" style="17" customWidth="1"/>
  </cols>
  <sheetData>
    <row r="5" spans="1:22" ht="20.25" x14ac:dyDescent="0.3">
      <c r="A5" s="82" t="s">
        <v>55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2" x14ac:dyDescent="0.25">
      <c r="A6" s="81" t="s">
        <v>53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ht="15.75" thickBo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V7" s="93" t="s">
        <v>57</v>
      </c>
    </row>
    <row r="8" spans="1:22" s="1" customFormat="1" ht="72" thickBot="1" x14ac:dyDescent="0.3">
      <c r="A8" s="23" t="s">
        <v>54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11</v>
      </c>
      <c r="M8" s="24" t="s">
        <v>12</v>
      </c>
      <c r="N8" s="24" t="s">
        <v>13</v>
      </c>
      <c r="O8" s="24" t="s">
        <v>14</v>
      </c>
      <c r="P8" s="24" t="s">
        <v>15</v>
      </c>
      <c r="Q8" s="24" t="s">
        <v>16</v>
      </c>
      <c r="R8" s="24" t="s">
        <v>17</v>
      </c>
      <c r="S8" s="24" t="s">
        <v>18</v>
      </c>
      <c r="T8" s="24" t="s">
        <v>19</v>
      </c>
      <c r="U8" s="24" t="s">
        <v>20</v>
      </c>
      <c r="V8" s="25" t="s">
        <v>21</v>
      </c>
    </row>
    <row r="9" spans="1:22" ht="15.75" x14ac:dyDescent="0.25">
      <c r="A9" s="67" t="s">
        <v>22</v>
      </c>
      <c r="B9" s="26" t="s">
        <v>23</v>
      </c>
      <c r="C9" s="27">
        <v>194</v>
      </c>
      <c r="D9" s="27">
        <v>10779</v>
      </c>
      <c r="E9" s="27">
        <v>10754</v>
      </c>
      <c r="F9" s="27">
        <v>2765</v>
      </c>
      <c r="G9" s="27">
        <v>1708685</v>
      </c>
      <c r="H9" s="27">
        <v>4368</v>
      </c>
      <c r="I9" s="27">
        <v>6315</v>
      </c>
      <c r="J9" s="27">
        <v>2059</v>
      </c>
      <c r="K9" s="27">
        <v>1271</v>
      </c>
      <c r="L9" s="27">
        <v>12612</v>
      </c>
      <c r="M9" s="27">
        <v>2936</v>
      </c>
      <c r="N9" s="27">
        <v>1167</v>
      </c>
      <c r="O9" s="27">
        <v>3350</v>
      </c>
      <c r="P9" s="27">
        <v>1638</v>
      </c>
      <c r="Q9" s="27">
        <v>6649</v>
      </c>
      <c r="R9" s="27">
        <v>200</v>
      </c>
      <c r="S9" s="27">
        <v>627</v>
      </c>
      <c r="T9" s="28">
        <v>1776369</v>
      </c>
      <c r="U9" s="27">
        <v>5186582</v>
      </c>
      <c r="V9" s="29">
        <f>(T9-U9)/U9*100</f>
        <v>-65.750681277187937</v>
      </c>
    </row>
    <row r="10" spans="1:22" ht="15.75" x14ac:dyDescent="0.25">
      <c r="A10" s="68"/>
      <c r="B10" s="2" t="s">
        <v>24</v>
      </c>
      <c r="C10" s="3">
        <v>72.036010000000005</v>
      </c>
      <c r="D10" s="3">
        <v>3698.0903842000002</v>
      </c>
      <c r="E10" s="3">
        <v>6978.1247700000004</v>
      </c>
      <c r="F10" s="3">
        <v>783.41111229999979</v>
      </c>
      <c r="G10" s="3">
        <v>3130.7567377000009</v>
      </c>
      <c r="H10" s="3">
        <v>1644.4197099999999</v>
      </c>
      <c r="I10" s="3">
        <v>2036.9520566999995</v>
      </c>
      <c r="J10" s="3">
        <v>911.81709999999998</v>
      </c>
      <c r="K10" s="3">
        <v>683.87870999999996</v>
      </c>
      <c r="L10" s="3">
        <v>1335.7557400000001</v>
      </c>
      <c r="M10" s="3">
        <v>1320.303615</v>
      </c>
      <c r="N10" s="3">
        <v>719.81475</v>
      </c>
      <c r="O10" s="3">
        <v>1469.49902</v>
      </c>
      <c r="P10" s="3">
        <v>660.89565000000005</v>
      </c>
      <c r="Q10" s="3">
        <v>107.91419999999999</v>
      </c>
      <c r="R10" s="3">
        <v>12.29829</v>
      </c>
      <c r="S10" s="3">
        <v>30.737919999999999</v>
      </c>
      <c r="T10" s="4">
        <v>25596.705775900002</v>
      </c>
      <c r="U10" s="3">
        <v>24761.880601400004</v>
      </c>
      <c r="V10" s="30">
        <f t="shared" ref="V10:V56" si="0">(T10-U10)/U10*100</f>
        <v>3.3714126480877953</v>
      </c>
    </row>
    <row r="11" spans="1:22" ht="15.75" x14ac:dyDescent="0.25">
      <c r="A11" s="68"/>
      <c r="B11" s="2" t="s">
        <v>25</v>
      </c>
      <c r="C11" s="3">
        <v>178.05157</v>
      </c>
      <c r="D11" s="3">
        <v>13013.95385</v>
      </c>
      <c r="E11" s="3">
        <v>34774.500638099998</v>
      </c>
      <c r="F11" s="3">
        <v>7441.4871311999977</v>
      </c>
      <c r="G11" s="3">
        <v>3481.7085552000003</v>
      </c>
      <c r="H11" s="3">
        <v>8090.1500800000003</v>
      </c>
      <c r="I11" s="3">
        <v>5417.4281899999996</v>
      </c>
      <c r="J11" s="3">
        <v>2488.0067399999998</v>
      </c>
      <c r="K11" s="3">
        <v>2420.4423999999999</v>
      </c>
      <c r="L11" s="3">
        <v>4369.3683199999996</v>
      </c>
      <c r="M11" s="3">
        <v>5079.8023199999998</v>
      </c>
      <c r="N11" s="3">
        <v>3241.9694599999998</v>
      </c>
      <c r="O11" s="3">
        <v>15831.45212</v>
      </c>
      <c r="P11" s="3">
        <v>2483.5693225999999</v>
      </c>
      <c r="Q11" s="3">
        <v>0</v>
      </c>
      <c r="R11" s="3">
        <v>0</v>
      </c>
      <c r="S11" s="3">
        <v>0</v>
      </c>
      <c r="T11" s="4">
        <v>108311.8906971</v>
      </c>
      <c r="U11" s="3">
        <v>101343.56429569999</v>
      </c>
      <c r="V11" s="30">
        <f t="shared" si="0"/>
        <v>6.8759436771612226</v>
      </c>
    </row>
    <row r="12" spans="1:22" ht="15.75" x14ac:dyDescent="0.25">
      <c r="A12" s="68"/>
      <c r="B12" s="2" t="s">
        <v>26</v>
      </c>
      <c r="C12" s="3">
        <v>250.08758</v>
      </c>
      <c r="D12" s="3">
        <v>16712.044234200002</v>
      </c>
      <c r="E12" s="3">
        <v>41752.625408100001</v>
      </c>
      <c r="F12" s="3">
        <v>8224.8982434999962</v>
      </c>
      <c r="G12" s="3">
        <v>6612.4652928999985</v>
      </c>
      <c r="H12" s="3">
        <v>9734.5697899999996</v>
      </c>
      <c r="I12" s="3">
        <v>7454.3802467000041</v>
      </c>
      <c r="J12" s="3">
        <v>3399.82384</v>
      </c>
      <c r="K12" s="3">
        <v>3104.3211099999999</v>
      </c>
      <c r="L12" s="3">
        <v>5705.1240600000001</v>
      </c>
      <c r="M12" s="3">
        <v>6400.1059349999996</v>
      </c>
      <c r="N12" s="3">
        <v>3961.7842099999998</v>
      </c>
      <c r="O12" s="3">
        <v>17300.951140000001</v>
      </c>
      <c r="P12" s="3">
        <v>3144.4649725999998</v>
      </c>
      <c r="Q12" s="3">
        <v>107.91419999999999</v>
      </c>
      <c r="R12" s="3">
        <v>12.29829</v>
      </c>
      <c r="S12" s="3">
        <v>30.737919999999999</v>
      </c>
      <c r="T12" s="4">
        <v>133908.59647300001</v>
      </c>
      <c r="U12" s="3">
        <v>126105.44489709999</v>
      </c>
      <c r="V12" s="30">
        <f t="shared" si="0"/>
        <v>6.1877990932645792</v>
      </c>
    </row>
    <row r="13" spans="1:22" ht="15.75" x14ac:dyDescent="0.25">
      <c r="A13" s="68"/>
      <c r="B13" s="5" t="s">
        <v>27</v>
      </c>
      <c r="C13" s="6"/>
      <c r="D13" s="6">
        <v>2862</v>
      </c>
      <c r="E13" s="6">
        <v>8215</v>
      </c>
      <c r="F13" s="6">
        <v>1159</v>
      </c>
      <c r="G13" s="6">
        <v>4314</v>
      </c>
      <c r="H13" s="6">
        <v>2757</v>
      </c>
      <c r="I13" s="6">
        <v>336</v>
      </c>
      <c r="J13" s="6">
        <v>26</v>
      </c>
      <c r="K13" s="6">
        <v>188</v>
      </c>
      <c r="L13" s="6">
        <v>76</v>
      </c>
      <c r="M13" s="6">
        <v>950</v>
      </c>
      <c r="N13" s="6"/>
      <c r="O13" s="6">
        <v>60</v>
      </c>
      <c r="P13" s="6"/>
      <c r="Q13" s="6">
        <v>5</v>
      </c>
      <c r="R13" s="6"/>
      <c r="S13" s="6"/>
      <c r="T13" s="7">
        <v>20948</v>
      </c>
      <c r="U13" s="6">
        <v>18832</v>
      </c>
      <c r="V13" s="30">
        <f t="shared" si="0"/>
        <v>11.236193712829227</v>
      </c>
    </row>
    <row r="14" spans="1:22" ht="16.5" thickBot="1" x14ac:dyDescent="0.3">
      <c r="A14" s="69"/>
      <c r="B14" s="31" t="s">
        <v>28</v>
      </c>
      <c r="C14" s="32">
        <v>0</v>
      </c>
      <c r="D14" s="32">
        <v>4453.5599400000001</v>
      </c>
      <c r="E14" s="32">
        <v>12823.067230000001</v>
      </c>
      <c r="F14" s="32">
        <v>1884.0588954999998</v>
      </c>
      <c r="G14" s="32">
        <v>3801.2149058999998</v>
      </c>
      <c r="H14" s="32">
        <v>3193.10007</v>
      </c>
      <c r="I14" s="32">
        <v>420.48792200000003</v>
      </c>
      <c r="J14" s="32">
        <v>36.578420000000001</v>
      </c>
      <c r="K14" s="32">
        <v>156.69450000000001</v>
      </c>
      <c r="L14" s="32">
        <v>187.9467496</v>
      </c>
      <c r="M14" s="32">
        <v>1377.3915099999999</v>
      </c>
      <c r="N14" s="32">
        <v>0</v>
      </c>
      <c r="O14" s="32">
        <v>313.75729999999999</v>
      </c>
      <c r="P14" s="32">
        <v>0</v>
      </c>
      <c r="Q14" s="32">
        <v>11.3</v>
      </c>
      <c r="R14" s="32">
        <v>0</v>
      </c>
      <c r="S14" s="32">
        <v>0</v>
      </c>
      <c r="T14" s="33">
        <v>28659.157443000004</v>
      </c>
      <c r="U14" s="32">
        <v>25319.4759027</v>
      </c>
      <c r="V14" s="34">
        <f t="shared" si="0"/>
        <v>13.19016852139451</v>
      </c>
    </row>
    <row r="15" spans="1:22" ht="15.75" x14ac:dyDescent="0.25">
      <c r="A15" s="67" t="s">
        <v>29</v>
      </c>
      <c r="B15" s="26" t="s">
        <v>23</v>
      </c>
      <c r="C15" s="27">
        <v>287</v>
      </c>
      <c r="D15" s="27">
        <v>30818</v>
      </c>
      <c r="E15" s="27">
        <v>11495</v>
      </c>
      <c r="F15" s="27">
        <v>11776</v>
      </c>
      <c r="G15" s="27">
        <v>8242</v>
      </c>
      <c r="H15" s="27">
        <v>3065</v>
      </c>
      <c r="I15" s="27">
        <v>1877</v>
      </c>
      <c r="J15" s="27">
        <v>1395</v>
      </c>
      <c r="K15" s="27">
        <v>1817</v>
      </c>
      <c r="L15" s="27">
        <v>4982</v>
      </c>
      <c r="M15" s="27">
        <v>3655</v>
      </c>
      <c r="N15" s="27">
        <v>2893</v>
      </c>
      <c r="O15" s="27">
        <v>5511</v>
      </c>
      <c r="P15" s="27">
        <v>1892</v>
      </c>
      <c r="Q15" s="27">
        <v>937</v>
      </c>
      <c r="R15" s="27">
        <v>252</v>
      </c>
      <c r="S15" s="27">
        <v>319</v>
      </c>
      <c r="T15" s="28">
        <v>91213</v>
      </c>
      <c r="U15" s="27">
        <v>79154</v>
      </c>
      <c r="V15" s="29">
        <f t="shared" si="0"/>
        <v>15.234858630012383</v>
      </c>
    </row>
    <row r="16" spans="1:22" ht="15.75" x14ac:dyDescent="0.25">
      <c r="A16" s="68"/>
      <c r="B16" s="2" t="s">
        <v>24</v>
      </c>
      <c r="C16" s="3">
        <v>70.869810000000001</v>
      </c>
      <c r="D16" s="3">
        <v>1891.4323300000001</v>
      </c>
      <c r="E16" s="3">
        <v>5505.4116400000003</v>
      </c>
      <c r="F16" s="3">
        <v>2986.0762417000005</v>
      </c>
      <c r="G16" s="3">
        <v>217.47339219999998</v>
      </c>
      <c r="H16" s="3">
        <v>1128.3716099999999</v>
      </c>
      <c r="I16" s="3">
        <v>453.8312547999999</v>
      </c>
      <c r="J16" s="3">
        <v>401.24407000000002</v>
      </c>
      <c r="K16" s="3">
        <v>767.09358999999995</v>
      </c>
      <c r="L16" s="3">
        <v>703.46525999999994</v>
      </c>
      <c r="M16" s="3">
        <v>1316.5641314</v>
      </c>
      <c r="N16" s="3">
        <v>1200.8722499999999</v>
      </c>
      <c r="O16" s="3">
        <v>2334.0759600000001</v>
      </c>
      <c r="P16" s="3">
        <v>837.63210000000004</v>
      </c>
      <c r="Q16" s="3">
        <v>7.9962600000000004</v>
      </c>
      <c r="R16" s="3">
        <v>14.122719999999999</v>
      </c>
      <c r="S16" s="3">
        <v>3.2237499999999999</v>
      </c>
      <c r="T16" s="4">
        <v>19839.756370099996</v>
      </c>
      <c r="U16" s="3">
        <v>19919.620751099996</v>
      </c>
      <c r="V16" s="30">
        <f t="shared" si="0"/>
        <v>-0.40093324063706964</v>
      </c>
    </row>
    <row r="17" spans="1:22" ht="15.75" x14ac:dyDescent="0.25">
      <c r="A17" s="68"/>
      <c r="B17" s="2" t="s">
        <v>25</v>
      </c>
      <c r="C17" s="3">
        <v>120.92871</v>
      </c>
      <c r="D17" s="3">
        <v>4842.1442999999999</v>
      </c>
      <c r="E17" s="3">
        <v>24291.317080000001</v>
      </c>
      <c r="F17" s="3">
        <v>17098.38778109998</v>
      </c>
      <c r="G17" s="3">
        <v>143.79715969999998</v>
      </c>
      <c r="H17" s="3">
        <v>5738.5978232000007</v>
      </c>
      <c r="I17" s="3">
        <v>1192.5399399999999</v>
      </c>
      <c r="J17" s="3">
        <v>1491.26818</v>
      </c>
      <c r="K17" s="3">
        <v>2218.4352600000002</v>
      </c>
      <c r="L17" s="3">
        <v>1817.91893</v>
      </c>
      <c r="M17" s="3">
        <v>3248.8766500000002</v>
      </c>
      <c r="N17" s="3">
        <v>3043.3310499999998</v>
      </c>
      <c r="O17" s="3">
        <v>9873.9577499999996</v>
      </c>
      <c r="P17" s="3">
        <v>3526.9310781999998</v>
      </c>
      <c r="Q17" s="3">
        <v>0</v>
      </c>
      <c r="R17" s="3">
        <v>0</v>
      </c>
      <c r="S17" s="3">
        <v>0</v>
      </c>
      <c r="T17" s="4">
        <v>78648.431692199971</v>
      </c>
      <c r="U17" s="3">
        <v>77016.521785799996</v>
      </c>
      <c r="V17" s="30">
        <f t="shared" si="0"/>
        <v>2.1189088633977495</v>
      </c>
    </row>
    <row r="18" spans="1:22" ht="15.75" x14ac:dyDescent="0.25">
      <c r="A18" s="68"/>
      <c r="B18" s="2" t="s">
        <v>26</v>
      </c>
      <c r="C18" s="3">
        <v>191.79852</v>
      </c>
      <c r="D18" s="3">
        <v>6733.5766299999996</v>
      </c>
      <c r="E18" s="3">
        <v>29796.728719999999</v>
      </c>
      <c r="F18" s="3">
        <v>20084.464022799981</v>
      </c>
      <c r="G18" s="3">
        <v>361.27055189999999</v>
      </c>
      <c r="H18" s="3">
        <v>6866.9694332000008</v>
      </c>
      <c r="I18" s="3">
        <v>1646.3711948000002</v>
      </c>
      <c r="J18" s="3">
        <v>1892.51225</v>
      </c>
      <c r="K18" s="3">
        <v>2985.5288500000001</v>
      </c>
      <c r="L18" s="3">
        <v>2521.3841900000002</v>
      </c>
      <c r="M18" s="3">
        <v>4565.4407814000006</v>
      </c>
      <c r="N18" s="3">
        <v>4244.2033000000001</v>
      </c>
      <c r="O18" s="3">
        <v>12208.03371</v>
      </c>
      <c r="P18" s="3">
        <v>4364.5631782</v>
      </c>
      <c r="Q18" s="3">
        <v>7.9962600000000004</v>
      </c>
      <c r="R18" s="3">
        <v>14.122719999999999</v>
      </c>
      <c r="S18" s="3">
        <v>3.2237499999999999</v>
      </c>
      <c r="T18" s="4">
        <v>98488.188062299989</v>
      </c>
      <c r="U18" s="3">
        <v>96936.142536900006</v>
      </c>
      <c r="V18" s="30">
        <f t="shared" si="0"/>
        <v>1.6011009771811131</v>
      </c>
    </row>
    <row r="19" spans="1:22" ht="15.75" x14ac:dyDescent="0.25">
      <c r="A19" s="68"/>
      <c r="B19" s="5" t="s">
        <v>27</v>
      </c>
      <c r="C19" s="6"/>
      <c r="D19" s="6">
        <v>1289</v>
      </c>
      <c r="E19" s="6">
        <v>7572</v>
      </c>
      <c r="F19" s="6">
        <v>3203</v>
      </c>
      <c r="G19" s="6">
        <v>705</v>
      </c>
      <c r="H19" s="6">
        <v>1948</v>
      </c>
      <c r="I19" s="6">
        <v>47</v>
      </c>
      <c r="J19" s="6">
        <v>6</v>
      </c>
      <c r="K19" s="6">
        <v>90</v>
      </c>
      <c r="L19" s="6">
        <v>21</v>
      </c>
      <c r="M19" s="6">
        <v>507</v>
      </c>
      <c r="N19" s="6"/>
      <c r="O19" s="6">
        <v>62</v>
      </c>
      <c r="P19" s="6"/>
      <c r="Q19" s="6"/>
      <c r="R19" s="6"/>
      <c r="S19" s="6"/>
      <c r="T19" s="7">
        <v>15450</v>
      </c>
      <c r="U19" s="6">
        <v>13270</v>
      </c>
      <c r="V19" s="30">
        <f t="shared" si="0"/>
        <v>16.428033157498113</v>
      </c>
    </row>
    <row r="20" spans="1:22" ht="16.5" thickBot="1" x14ac:dyDescent="0.3">
      <c r="A20" s="68"/>
      <c r="B20" s="35" t="s">
        <v>28</v>
      </c>
      <c r="C20" s="36">
        <v>0</v>
      </c>
      <c r="D20" s="36">
        <v>1706.0845745000001</v>
      </c>
      <c r="E20" s="36">
        <v>9421.1036800000002</v>
      </c>
      <c r="F20" s="36">
        <v>5168.5878770999989</v>
      </c>
      <c r="G20" s="36">
        <v>667.94286420000014</v>
      </c>
      <c r="H20" s="36">
        <v>2065.46153</v>
      </c>
      <c r="I20" s="36">
        <v>65.23621</v>
      </c>
      <c r="J20" s="36">
        <v>5.0289999999999999</v>
      </c>
      <c r="K20" s="36">
        <v>154.12028000000001</v>
      </c>
      <c r="L20" s="36">
        <v>76.501999999999995</v>
      </c>
      <c r="M20" s="36">
        <v>717.38304000000005</v>
      </c>
      <c r="N20" s="36">
        <v>0</v>
      </c>
      <c r="O20" s="36">
        <v>132.02108000000001</v>
      </c>
      <c r="P20" s="36">
        <v>0</v>
      </c>
      <c r="Q20" s="36">
        <v>0</v>
      </c>
      <c r="R20" s="36">
        <v>0</v>
      </c>
      <c r="S20" s="36">
        <v>0</v>
      </c>
      <c r="T20" s="37">
        <v>20179.472135799995</v>
      </c>
      <c r="U20" s="36">
        <v>15946.849001299999</v>
      </c>
      <c r="V20" s="38">
        <f t="shared" si="0"/>
        <v>26.542065671750887</v>
      </c>
    </row>
    <row r="21" spans="1:22" ht="15.75" x14ac:dyDescent="0.25">
      <c r="A21" s="67" t="s">
        <v>30</v>
      </c>
      <c r="B21" s="26" t="s">
        <v>23</v>
      </c>
      <c r="C21" s="27">
        <v>6535</v>
      </c>
      <c r="D21" s="27">
        <v>403823</v>
      </c>
      <c r="E21" s="27">
        <v>132747</v>
      </c>
      <c r="F21" s="27">
        <v>6681</v>
      </c>
      <c r="G21" s="27">
        <v>33349</v>
      </c>
      <c r="H21" s="27">
        <v>218675</v>
      </c>
      <c r="I21" s="27">
        <v>133398</v>
      </c>
      <c r="J21" s="27">
        <v>172428</v>
      </c>
      <c r="K21" s="27">
        <v>318173</v>
      </c>
      <c r="L21" s="27">
        <v>439761</v>
      </c>
      <c r="M21" s="27">
        <v>399158</v>
      </c>
      <c r="N21" s="27">
        <v>501159</v>
      </c>
      <c r="O21" s="27">
        <v>9175</v>
      </c>
      <c r="P21" s="27">
        <v>20657</v>
      </c>
      <c r="Q21" s="27">
        <v>1680</v>
      </c>
      <c r="R21" s="27">
        <v>7465</v>
      </c>
      <c r="S21" s="27">
        <v>495</v>
      </c>
      <c r="T21" s="28">
        <v>2805359</v>
      </c>
      <c r="U21" s="27">
        <v>3659512</v>
      </c>
      <c r="V21" s="29">
        <f t="shared" si="0"/>
        <v>-23.340625744634806</v>
      </c>
    </row>
    <row r="22" spans="1:22" ht="15.75" x14ac:dyDescent="0.25">
      <c r="A22" s="68"/>
      <c r="B22" s="2" t="s">
        <v>24</v>
      </c>
      <c r="C22" s="3">
        <v>4008.29754</v>
      </c>
      <c r="D22" s="3">
        <v>17202.590414000002</v>
      </c>
      <c r="E22" s="3">
        <v>19444.627779599999</v>
      </c>
      <c r="F22" s="3">
        <v>4893.2622097999993</v>
      </c>
      <c r="G22" s="3">
        <v>4267.1095069000003</v>
      </c>
      <c r="H22" s="3">
        <v>4734.8385500000004</v>
      </c>
      <c r="I22" s="3">
        <v>4988.1375729000001</v>
      </c>
      <c r="J22" s="3">
        <v>6719.9964179000008</v>
      </c>
      <c r="K22" s="3">
        <v>5696.5061005999996</v>
      </c>
      <c r="L22" s="3">
        <v>6187.323978200001</v>
      </c>
      <c r="M22" s="3">
        <v>7804.8984133000013</v>
      </c>
      <c r="N22" s="3">
        <v>6842.6374599999999</v>
      </c>
      <c r="O22" s="3">
        <v>3991.5800899999999</v>
      </c>
      <c r="P22" s="3">
        <v>2211.348434</v>
      </c>
      <c r="Q22" s="3">
        <v>37.388979999999997</v>
      </c>
      <c r="R22" s="3">
        <v>221.52472</v>
      </c>
      <c r="S22" s="3">
        <v>13.952170000000001</v>
      </c>
      <c r="T22" s="4">
        <v>99266.020337200011</v>
      </c>
      <c r="U22" s="3">
        <v>98986.052989100019</v>
      </c>
      <c r="V22" s="30">
        <f t="shared" si="0"/>
        <v>0.28283514661486786</v>
      </c>
    </row>
    <row r="23" spans="1:22" ht="15.75" x14ac:dyDescent="0.25">
      <c r="A23" s="68"/>
      <c r="B23" s="2" t="s">
        <v>25</v>
      </c>
      <c r="C23" s="3">
        <v>49723.321539999997</v>
      </c>
      <c r="D23" s="3">
        <v>40863.727062100013</v>
      </c>
      <c r="E23" s="3">
        <v>118045.6443625</v>
      </c>
      <c r="F23" s="3">
        <v>43177.634509900046</v>
      </c>
      <c r="G23" s="3">
        <v>24338.287119799996</v>
      </c>
      <c r="H23" s="3">
        <v>9087.3432400000002</v>
      </c>
      <c r="I23" s="3">
        <v>7470.8930473</v>
      </c>
      <c r="J23" s="3">
        <v>5644.7814660000004</v>
      </c>
      <c r="K23" s="3">
        <v>7604.3389999999999</v>
      </c>
      <c r="L23" s="3">
        <v>9945.6592025000009</v>
      </c>
      <c r="M23" s="3">
        <v>16942.453560000002</v>
      </c>
      <c r="N23" s="3">
        <v>13829.141530000001</v>
      </c>
      <c r="O23" s="3">
        <v>32789.126819999998</v>
      </c>
      <c r="P23" s="3">
        <v>8689.6845483999987</v>
      </c>
      <c r="Q23" s="3">
        <v>0</v>
      </c>
      <c r="R23" s="3">
        <v>0</v>
      </c>
      <c r="S23" s="3">
        <v>0</v>
      </c>
      <c r="T23" s="4">
        <v>388152.03700850008</v>
      </c>
      <c r="U23" s="3">
        <v>372178.66806130001</v>
      </c>
      <c r="V23" s="30">
        <f t="shared" si="0"/>
        <v>4.2918550465039456</v>
      </c>
    </row>
    <row r="24" spans="1:22" ht="15.75" x14ac:dyDescent="0.25">
      <c r="A24" s="68"/>
      <c r="B24" s="2" t="s">
        <v>26</v>
      </c>
      <c r="C24" s="3">
        <v>53731.619079999997</v>
      </c>
      <c r="D24" s="3">
        <v>58066.317476100005</v>
      </c>
      <c r="E24" s="3">
        <v>137490.2721421</v>
      </c>
      <c r="F24" s="3">
        <v>48070.896719700024</v>
      </c>
      <c r="G24" s="3">
        <v>28605.396626699996</v>
      </c>
      <c r="H24" s="3">
        <v>13822.181790000001</v>
      </c>
      <c r="I24" s="3">
        <v>12459.030620199999</v>
      </c>
      <c r="J24" s="3">
        <v>12364.7778839</v>
      </c>
      <c r="K24" s="3">
        <v>13300.8451006</v>
      </c>
      <c r="L24" s="3">
        <v>16132.983180699999</v>
      </c>
      <c r="M24" s="3">
        <v>24747.35197330001</v>
      </c>
      <c r="N24" s="3">
        <v>20671.778989999999</v>
      </c>
      <c r="O24" s="3">
        <v>36780.706910000001</v>
      </c>
      <c r="P24" s="3">
        <v>10901.032982400002</v>
      </c>
      <c r="Q24" s="3">
        <v>37.388979999999997</v>
      </c>
      <c r="R24" s="3">
        <v>221.52472</v>
      </c>
      <c r="S24" s="3">
        <v>13.952170000000001</v>
      </c>
      <c r="T24" s="4">
        <v>487418.05734569993</v>
      </c>
      <c r="U24" s="3">
        <v>471164.72105040011</v>
      </c>
      <c r="V24" s="30">
        <f t="shared" si="0"/>
        <v>3.4496080816630594</v>
      </c>
    </row>
    <row r="25" spans="1:22" ht="15.75" x14ac:dyDescent="0.25">
      <c r="A25" s="68"/>
      <c r="B25" s="5" t="s">
        <v>27</v>
      </c>
      <c r="C25" s="6">
        <v>17231</v>
      </c>
      <c r="D25" s="6">
        <v>7354</v>
      </c>
      <c r="E25" s="6">
        <v>12615</v>
      </c>
      <c r="F25" s="6">
        <v>3107</v>
      </c>
      <c r="G25" s="6">
        <v>9947</v>
      </c>
      <c r="H25" s="6">
        <v>6807</v>
      </c>
      <c r="I25" s="6">
        <v>325</v>
      </c>
      <c r="J25" s="6">
        <v>694</v>
      </c>
      <c r="K25" s="6">
        <v>2507</v>
      </c>
      <c r="L25" s="6">
        <v>2837</v>
      </c>
      <c r="M25" s="6">
        <v>3111</v>
      </c>
      <c r="N25" s="6"/>
      <c r="O25" s="6">
        <v>50</v>
      </c>
      <c r="P25" s="6"/>
      <c r="Q25" s="6"/>
      <c r="R25" s="6">
        <v>5</v>
      </c>
      <c r="S25" s="6"/>
      <c r="T25" s="7">
        <v>66590</v>
      </c>
      <c r="U25" s="6">
        <v>60279</v>
      </c>
      <c r="V25" s="30">
        <f t="shared" si="0"/>
        <v>10.469649463328855</v>
      </c>
    </row>
    <row r="26" spans="1:22" ht="16.5" thickBot="1" x14ac:dyDescent="0.3">
      <c r="A26" s="69"/>
      <c r="B26" s="31" t="s">
        <v>28</v>
      </c>
      <c r="C26" s="32">
        <v>39448.2551312</v>
      </c>
      <c r="D26" s="32">
        <v>14923.365510199996</v>
      </c>
      <c r="E26" s="32">
        <v>33232.716910000003</v>
      </c>
      <c r="F26" s="32">
        <v>14650.829198000001</v>
      </c>
      <c r="G26" s="32">
        <v>12993.975382799999</v>
      </c>
      <c r="H26" s="32">
        <v>8475.1841158999996</v>
      </c>
      <c r="I26" s="32">
        <v>1218.2594161000002</v>
      </c>
      <c r="J26" s="32">
        <v>4160.0713299999998</v>
      </c>
      <c r="K26" s="32">
        <v>2571.6148819999999</v>
      </c>
      <c r="L26" s="32">
        <v>4481.0456881</v>
      </c>
      <c r="M26" s="32">
        <v>7562.8495184000003</v>
      </c>
      <c r="N26" s="32">
        <v>0</v>
      </c>
      <c r="O26" s="32">
        <v>379.28435999999999</v>
      </c>
      <c r="P26" s="32">
        <v>0</v>
      </c>
      <c r="Q26" s="32">
        <v>0</v>
      </c>
      <c r="R26" s="32">
        <v>16.45</v>
      </c>
      <c r="S26" s="32">
        <v>0</v>
      </c>
      <c r="T26" s="33">
        <v>144113.90144270004</v>
      </c>
      <c r="U26" s="32">
        <v>118174.241366</v>
      </c>
      <c r="V26" s="34">
        <f t="shared" si="0"/>
        <v>21.950350412118791</v>
      </c>
    </row>
    <row r="27" spans="1:22" ht="15.75" x14ac:dyDescent="0.25">
      <c r="A27" s="67" t="s">
        <v>31</v>
      </c>
      <c r="B27" s="26" t="s">
        <v>23</v>
      </c>
      <c r="C27" s="27">
        <v>73</v>
      </c>
      <c r="D27" s="27">
        <v>47342</v>
      </c>
      <c r="E27" s="27">
        <v>4875</v>
      </c>
      <c r="F27" s="27">
        <v>5391</v>
      </c>
      <c r="G27" s="27">
        <v>20315</v>
      </c>
      <c r="H27" s="27">
        <v>914</v>
      </c>
      <c r="I27" s="27">
        <v>1869</v>
      </c>
      <c r="J27" s="27">
        <v>651</v>
      </c>
      <c r="K27" s="27">
        <v>2082</v>
      </c>
      <c r="L27" s="27">
        <v>3990</v>
      </c>
      <c r="M27" s="27">
        <v>3238</v>
      </c>
      <c r="N27" s="27">
        <v>1045</v>
      </c>
      <c r="O27" s="27">
        <v>3645</v>
      </c>
      <c r="P27" s="27">
        <v>1320</v>
      </c>
      <c r="Q27" s="27">
        <v>419</v>
      </c>
      <c r="R27" s="27">
        <v>1310</v>
      </c>
      <c r="S27" s="27">
        <v>483</v>
      </c>
      <c r="T27" s="28">
        <v>98962</v>
      </c>
      <c r="U27" s="27">
        <v>172515</v>
      </c>
      <c r="V27" s="29">
        <f t="shared" si="0"/>
        <v>-42.635712836564934</v>
      </c>
    </row>
    <row r="28" spans="1:22" ht="15.75" x14ac:dyDescent="0.25">
      <c r="A28" s="68"/>
      <c r="B28" s="2" t="s">
        <v>24</v>
      </c>
      <c r="C28" s="3">
        <v>51.388010000000001</v>
      </c>
      <c r="D28" s="3">
        <v>2079.2032613999991</v>
      </c>
      <c r="E28" s="3">
        <v>3296.91561</v>
      </c>
      <c r="F28" s="3">
        <v>2311.3604482000001</v>
      </c>
      <c r="G28" s="3">
        <v>446.23447329999999</v>
      </c>
      <c r="H28" s="3">
        <v>252.85323</v>
      </c>
      <c r="I28" s="3">
        <v>648.12773460000005</v>
      </c>
      <c r="J28" s="3">
        <v>381.87263000000002</v>
      </c>
      <c r="K28" s="3">
        <v>1388.4791499999999</v>
      </c>
      <c r="L28" s="3">
        <v>1238.17046</v>
      </c>
      <c r="M28" s="3">
        <v>1411.7843849999999</v>
      </c>
      <c r="N28" s="3">
        <v>746.83986000000004</v>
      </c>
      <c r="O28" s="3">
        <v>2637.0591100000001</v>
      </c>
      <c r="P28" s="3">
        <v>599.82838000000004</v>
      </c>
      <c r="Q28" s="3">
        <v>8.95763</v>
      </c>
      <c r="R28" s="3">
        <v>24.948709999999998</v>
      </c>
      <c r="S28" s="3">
        <v>25.571169999999999</v>
      </c>
      <c r="T28" s="4">
        <v>17549.594252499995</v>
      </c>
      <c r="U28" s="3">
        <v>17356.704002099996</v>
      </c>
      <c r="V28" s="30">
        <f t="shared" si="0"/>
        <v>1.1113299528335674</v>
      </c>
    </row>
    <row r="29" spans="1:22" ht="15.75" x14ac:dyDescent="0.25">
      <c r="A29" s="68"/>
      <c r="B29" s="2" t="s">
        <v>25</v>
      </c>
      <c r="C29" s="3">
        <v>134.51755</v>
      </c>
      <c r="D29" s="3">
        <v>10596.214400000001</v>
      </c>
      <c r="E29" s="3">
        <v>17624.547999999999</v>
      </c>
      <c r="F29" s="3">
        <v>20410.138080299996</v>
      </c>
      <c r="G29" s="3">
        <v>1458.9027239000002</v>
      </c>
      <c r="H29" s="3">
        <v>1975.0984599999999</v>
      </c>
      <c r="I29" s="3">
        <v>2409.6654699999999</v>
      </c>
      <c r="J29" s="3">
        <v>1163.3025700000001</v>
      </c>
      <c r="K29" s="3">
        <v>4138.77981</v>
      </c>
      <c r="L29" s="3">
        <v>4990.9408400000002</v>
      </c>
      <c r="M29" s="3">
        <v>6133.4274599999999</v>
      </c>
      <c r="N29" s="3">
        <v>2954.1444900000001</v>
      </c>
      <c r="O29" s="3">
        <v>17686.015660000001</v>
      </c>
      <c r="P29" s="3">
        <v>3411.3141599999999</v>
      </c>
      <c r="Q29" s="3">
        <v>0</v>
      </c>
      <c r="R29" s="3">
        <v>0</v>
      </c>
      <c r="S29" s="3">
        <v>0</v>
      </c>
      <c r="T29" s="4">
        <v>95087.009674200002</v>
      </c>
      <c r="U29" s="3">
        <v>87348.893918500005</v>
      </c>
      <c r="V29" s="30">
        <f t="shared" si="0"/>
        <v>8.8588594641163603</v>
      </c>
    </row>
    <row r="30" spans="1:22" ht="15.75" x14ac:dyDescent="0.25">
      <c r="A30" s="68"/>
      <c r="B30" s="2" t="s">
        <v>26</v>
      </c>
      <c r="C30" s="3">
        <v>185.90556000000001</v>
      </c>
      <c r="D30" s="3">
        <v>12675.417661399999</v>
      </c>
      <c r="E30" s="3">
        <v>20921.463609999999</v>
      </c>
      <c r="F30" s="3">
        <v>22721.498528499989</v>
      </c>
      <c r="G30" s="3">
        <v>1905.1371971999997</v>
      </c>
      <c r="H30" s="3">
        <v>2227.9516899999999</v>
      </c>
      <c r="I30" s="3">
        <v>3057.7932045999996</v>
      </c>
      <c r="J30" s="3">
        <v>1545.1751999999999</v>
      </c>
      <c r="K30" s="3">
        <v>5527.2589600000001</v>
      </c>
      <c r="L30" s="3">
        <v>6229.1112999999996</v>
      </c>
      <c r="M30" s="3">
        <v>7545.2118449999998</v>
      </c>
      <c r="N30" s="3">
        <v>3700.9843500000002</v>
      </c>
      <c r="O30" s="3">
        <v>20323.074769999999</v>
      </c>
      <c r="P30" s="3">
        <v>4011.1425399999998</v>
      </c>
      <c r="Q30" s="3">
        <v>8.95763</v>
      </c>
      <c r="R30" s="3">
        <v>24.948709999999998</v>
      </c>
      <c r="S30" s="3">
        <v>25.571169999999999</v>
      </c>
      <c r="T30" s="4">
        <v>112636.60392669999</v>
      </c>
      <c r="U30" s="3">
        <v>104705.5979206</v>
      </c>
      <c r="V30" s="30">
        <f t="shared" si="0"/>
        <v>7.5745768742127764</v>
      </c>
    </row>
    <row r="31" spans="1:22" ht="15.75" x14ac:dyDescent="0.25">
      <c r="A31" s="68"/>
      <c r="B31" s="5" t="s">
        <v>27</v>
      </c>
      <c r="C31" s="6"/>
      <c r="D31" s="6">
        <v>2222</v>
      </c>
      <c r="E31" s="6">
        <v>2104</v>
      </c>
      <c r="F31" s="6">
        <v>2091</v>
      </c>
      <c r="G31" s="6">
        <v>371</v>
      </c>
      <c r="H31" s="6">
        <v>661</v>
      </c>
      <c r="I31" s="6">
        <v>187</v>
      </c>
      <c r="J31" s="6">
        <v>5</v>
      </c>
      <c r="K31" s="6">
        <v>182</v>
      </c>
      <c r="L31" s="6">
        <v>26</v>
      </c>
      <c r="M31" s="6">
        <v>474</v>
      </c>
      <c r="N31" s="6"/>
      <c r="O31" s="6">
        <v>31</v>
      </c>
      <c r="P31" s="6"/>
      <c r="Q31" s="6">
        <v>3</v>
      </c>
      <c r="R31" s="6"/>
      <c r="S31" s="6"/>
      <c r="T31" s="7">
        <v>8357</v>
      </c>
      <c r="U31" s="6">
        <v>7633</v>
      </c>
      <c r="V31" s="30">
        <f t="shared" si="0"/>
        <v>9.485130355037338</v>
      </c>
    </row>
    <row r="32" spans="1:22" ht="16.5" thickBot="1" x14ac:dyDescent="0.3">
      <c r="A32" s="68"/>
      <c r="B32" s="35" t="s">
        <v>28</v>
      </c>
      <c r="C32" s="36">
        <v>0</v>
      </c>
      <c r="D32" s="36">
        <v>4347.0829400000002</v>
      </c>
      <c r="E32" s="36">
        <v>3880.4341800000002</v>
      </c>
      <c r="F32" s="36">
        <v>5839.1900042999996</v>
      </c>
      <c r="G32" s="36">
        <v>399.51972839999996</v>
      </c>
      <c r="H32" s="36">
        <v>964.99742000000003</v>
      </c>
      <c r="I32" s="36">
        <v>196.90429600000002</v>
      </c>
      <c r="J32" s="36">
        <v>1.5249999999999999</v>
      </c>
      <c r="K32" s="36">
        <v>381.88051000000002</v>
      </c>
      <c r="L32" s="36">
        <v>190.83606</v>
      </c>
      <c r="M32" s="36">
        <v>824.45717999999999</v>
      </c>
      <c r="N32" s="36">
        <v>0</v>
      </c>
      <c r="O32" s="36">
        <v>114.70238000000001</v>
      </c>
      <c r="P32" s="36">
        <v>0</v>
      </c>
      <c r="Q32" s="36">
        <v>1.9</v>
      </c>
      <c r="R32" s="36">
        <v>0</v>
      </c>
      <c r="S32" s="36">
        <v>0</v>
      </c>
      <c r="T32" s="37">
        <v>17143.429698700002</v>
      </c>
      <c r="U32" s="36">
        <v>14763.093032299999</v>
      </c>
      <c r="V32" s="38">
        <f t="shared" si="0"/>
        <v>16.1235634104052</v>
      </c>
    </row>
    <row r="33" spans="1:22" ht="15.75" x14ac:dyDescent="0.25">
      <c r="A33" s="67" t="s">
        <v>32</v>
      </c>
      <c r="B33" s="26" t="s">
        <v>23</v>
      </c>
      <c r="C33" s="27">
        <v>135</v>
      </c>
      <c r="D33" s="27">
        <v>32413</v>
      </c>
      <c r="E33" s="27">
        <v>10825</v>
      </c>
      <c r="F33" s="27">
        <v>10432</v>
      </c>
      <c r="G33" s="27">
        <v>51313</v>
      </c>
      <c r="H33" s="27">
        <v>5152</v>
      </c>
      <c r="I33" s="27">
        <v>7125</v>
      </c>
      <c r="J33" s="27">
        <v>2693</v>
      </c>
      <c r="K33" s="27">
        <v>1084</v>
      </c>
      <c r="L33" s="27">
        <v>31694</v>
      </c>
      <c r="M33" s="27">
        <v>5347</v>
      </c>
      <c r="N33" s="27">
        <v>2726</v>
      </c>
      <c r="O33" s="27">
        <v>6965</v>
      </c>
      <c r="P33" s="27">
        <v>2757</v>
      </c>
      <c r="Q33" s="27">
        <v>1548</v>
      </c>
      <c r="R33" s="27">
        <v>505</v>
      </c>
      <c r="S33" s="27">
        <v>346</v>
      </c>
      <c r="T33" s="28">
        <v>173060</v>
      </c>
      <c r="U33" s="27">
        <v>288533</v>
      </c>
      <c r="V33" s="29">
        <f t="shared" si="0"/>
        <v>-40.020725532261473</v>
      </c>
    </row>
    <row r="34" spans="1:22" ht="15.75" x14ac:dyDescent="0.25">
      <c r="A34" s="68"/>
      <c r="B34" s="2" t="s">
        <v>24</v>
      </c>
      <c r="C34" s="3">
        <v>46.887120000000003</v>
      </c>
      <c r="D34" s="3">
        <v>5119.9356160000007</v>
      </c>
      <c r="E34" s="3">
        <v>7199.1950900000002</v>
      </c>
      <c r="F34" s="3">
        <v>3251.5318666999997</v>
      </c>
      <c r="G34" s="3">
        <v>1246.0154165999995</v>
      </c>
      <c r="H34" s="3">
        <v>2052.4668099999999</v>
      </c>
      <c r="I34" s="3">
        <v>1041.7801401999993</v>
      </c>
      <c r="J34" s="3">
        <v>920.23456999999996</v>
      </c>
      <c r="K34" s="3">
        <v>618.60422000000005</v>
      </c>
      <c r="L34" s="3">
        <v>2122.6354700000002</v>
      </c>
      <c r="M34" s="3">
        <v>2236.9693496</v>
      </c>
      <c r="N34" s="3">
        <v>1441.27091</v>
      </c>
      <c r="O34" s="3">
        <v>4009.7698599999999</v>
      </c>
      <c r="P34" s="3">
        <v>1239.69228</v>
      </c>
      <c r="Q34" s="3">
        <v>35.039140000000003</v>
      </c>
      <c r="R34" s="3">
        <v>26.907060000000001</v>
      </c>
      <c r="S34" s="3">
        <v>14.05101</v>
      </c>
      <c r="T34" s="4">
        <v>32622.985929100007</v>
      </c>
      <c r="U34" s="3">
        <v>28905.4085103</v>
      </c>
      <c r="V34" s="30">
        <f t="shared" si="0"/>
        <v>12.861182769568211</v>
      </c>
    </row>
    <row r="35" spans="1:22" ht="15.75" x14ac:dyDescent="0.25">
      <c r="A35" s="68"/>
      <c r="B35" s="2" t="s">
        <v>25</v>
      </c>
      <c r="C35" s="3">
        <v>181.56585999999999</v>
      </c>
      <c r="D35" s="3">
        <v>19032.04523</v>
      </c>
      <c r="E35" s="3">
        <v>33445.651140000002</v>
      </c>
      <c r="F35" s="3">
        <v>19503.904352100024</v>
      </c>
      <c r="G35" s="3">
        <v>2240.2810193</v>
      </c>
      <c r="H35" s="3">
        <v>10062.084259199999</v>
      </c>
      <c r="I35" s="3">
        <v>3346.7506800000001</v>
      </c>
      <c r="J35" s="3">
        <v>3886.9769900000001</v>
      </c>
      <c r="K35" s="3">
        <v>2172.42992</v>
      </c>
      <c r="L35" s="3">
        <v>6315.5169400000004</v>
      </c>
      <c r="M35" s="3">
        <v>12381.206099999999</v>
      </c>
      <c r="N35" s="3">
        <v>4538.7491399999999</v>
      </c>
      <c r="O35" s="3">
        <v>19525.812440000002</v>
      </c>
      <c r="P35" s="3">
        <v>3664.5814027999995</v>
      </c>
      <c r="Q35" s="3">
        <v>0</v>
      </c>
      <c r="R35" s="3">
        <v>0.17366999999999999</v>
      </c>
      <c r="S35" s="3">
        <v>0</v>
      </c>
      <c r="T35" s="4">
        <v>140297.72914339998</v>
      </c>
      <c r="U35" s="3">
        <v>123750.54222769997</v>
      </c>
      <c r="V35" s="30">
        <f t="shared" si="0"/>
        <v>13.371405585644478</v>
      </c>
    </row>
    <row r="36" spans="1:22" ht="15.75" x14ac:dyDescent="0.25">
      <c r="A36" s="68"/>
      <c r="B36" s="2" t="s">
        <v>26</v>
      </c>
      <c r="C36" s="3">
        <v>228.45298</v>
      </c>
      <c r="D36" s="3">
        <v>24151.980845999999</v>
      </c>
      <c r="E36" s="3">
        <v>40644.846230000003</v>
      </c>
      <c r="F36" s="3">
        <v>22755.436218800005</v>
      </c>
      <c r="G36" s="3">
        <v>3486.2964358999984</v>
      </c>
      <c r="H36" s="3">
        <v>12114.551069200001</v>
      </c>
      <c r="I36" s="3">
        <v>4388.5308201999997</v>
      </c>
      <c r="J36" s="3">
        <v>4807.2115599999997</v>
      </c>
      <c r="K36" s="3">
        <v>2791.0341400000002</v>
      </c>
      <c r="L36" s="3">
        <v>8438.1524100000006</v>
      </c>
      <c r="M36" s="3">
        <v>14618.175449600001</v>
      </c>
      <c r="N36" s="3">
        <v>5980.0200500000001</v>
      </c>
      <c r="O36" s="3">
        <v>23535.582299999998</v>
      </c>
      <c r="P36" s="3">
        <v>4904.2736827999997</v>
      </c>
      <c r="Q36" s="3">
        <v>35.039140000000003</v>
      </c>
      <c r="R36" s="3">
        <v>27.080729999999999</v>
      </c>
      <c r="S36" s="3">
        <v>14.05101</v>
      </c>
      <c r="T36" s="4">
        <v>172920.7150725</v>
      </c>
      <c r="U36" s="3">
        <v>152655.95073799996</v>
      </c>
      <c r="V36" s="30">
        <f t="shared" si="0"/>
        <v>13.27479488125557</v>
      </c>
    </row>
    <row r="37" spans="1:22" ht="15.75" x14ac:dyDescent="0.25">
      <c r="A37" s="68"/>
      <c r="B37" s="5" t="s">
        <v>27</v>
      </c>
      <c r="C37" s="6"/>
      <c r="D37" s="6">
        <v>3241</v>
      </c>
      <c r="E37" s="6">
        <v>9070</v>
      </c>
      <c r="F37" s="6">
        <v>3524</v>
      </c>
      <c r="G37" s="6">
        <v>850</v>
      </c>
      <c r="H37" s="6">
        <v>3030</v>
      </c>
      <c r="I37" s="6">
        <v>281</v>
      </c>
      <c r="J37" s="6">
        <v>26</v>
      </c>
      <c r="K37" s="6">
        <v>107</v>
      </c>
      <c r="L37" s="6">
        <v>77</v>
      </c>
      <c r="M37" s="6">
        <v>1241</v>
      </c>
      <c r="N37" s="6"/>
      <c r="O37" s="6">
        <v>77</v>
      </c>
      <c r="P37" s="6"/>
      <c r="Q37" s="6"/>
      <c r="R37" s="6"/>
      <c r="S37" s="6"/>
      <c r="T37" s="7">
        <v>21524</v>
      </c>
      <c r="U37" s="6">
        <v>17348</v>
      </c>
      <c r="V37" s="30">
        <f t="shared" si="0"/>
        <v>24.07193912842979</v>
      </c>
    </row>
    <row r="38" spans="1:22" ht="16.5" thickBot="1" x14ac:dyDescent="0.3">
      <c r="A38" s="69"/>
      <c r="B38" s="31" t="s">
        <v>28</v>
      </c>
      <c r="C38" s="32">
        <v>0</v>
      </c>
      <c r="D38" s="32">
        <v>5191.1079694999999</v>
      </c>
      <c r="E38" s="32">
        <v>14221.3408</v>
      </c>
      <c r="F38" s="32">
        <v>6818.1191380999962</v>
      </c>
      <c r="G38" s="32">
        <v>963.31714409999984</v>
      </c>
      <c r="H38" s="32">
        <v>3825.26188</v>
      </c>
      <c r="I38" s="32">
        <v>459.98922850000002</v>
      </c>
      <c r="J38" s="32">
        <v>34.213430000000002</v>
      </c>
      <c r="K38" s="32">
        <v>168.09734</v>
      </c>
      <c r="L38" s="32">
        <v>292.10004300000003</v>
      </c>
      <c r="M38" s="32">
        <v>2302.6167300000002</v>
      </c>
      <c r="N38" s="32">
        <v>0</v>
      </c>
      <c r="O38" s="32">
        <v>246.40285</v>
      </c>
      <c r="P38" s="32">
        <v>0</v>
      </c>
      <c r="Q38" s="32">
        <v>0</v>
      </c>
      <c r="R38" s="32">
        <v>0</v>
      </c>
      <c r="S38" s="32">
        <v>0</v>
      </c>
      <c r="T38" s="33">
        <v>34522.566553199991</v>
      </c>
      <c r="U38" s="32">
        <v>27064.296639299999</v>
      </c>
      <c r="V38" s="34">
        <f t="shared" si="0"/>
        <v>27.557597425494727</v>
      </c>
    </row>
    <row r="39" spans="1:22" ht="15.75" x14ac:dyDescent="0.25">
      <c r="A39" s="67" t="s">
        <v>33</v>
      </c>
      <c r="B39" s="26" t="s">
        <v>23</v>
      </c>
      <c r="C39" s="27">
        <v>42</v>
      </c>
      <c r="D39" s="27">
        <v>1798</v>
      </c>
      <c r="E39" s="27">
        <v>3736</v>
      </c>
      <c r="F39" s="27">
        <v>505</v>
      </c>
      <c r="G39" s="27">
        <v>1346</v>
      </c>
      <c r="H39" s="27">
        <v>2513</v>
      </c>
      <c r="I39" s="27">
        <v>2393</v>
      </c>
      <c r="J39" s="27">
        <v>979</v>
      </c>
      <c r="K39" s="27">
        <v>300</v>
      </c>
      <c r="L39" s="27">
        <v>5566</v>
      </c>
      <c r="M39" s="27">
        <v>1180</v>
      </c>
      <c r="N39" s="27">
        <v>356</v>
      </c>
      <c r="O39" s="27">
        <v>2549</v>
      </c>
      <c r="P39" s="27">
        <v>732</v>
      </c>
      <c r="Q39" s="27">
        <v>40</v>
      </c>
      <c r="R39" s="27">
        <v>9570</v>
      </c>
      <c r="S39" s="27"/>
      <c r="T39" s="28">
        <v>33605</v>
      </c>
      <c r="U39" s="27">
        <v>30412</v>
      </c>
      <c r="V39" s="29">
        <f t="shared" si="0"/>
        <v>10.499145074312771</v>
      </c>
    </row>
    <row r="40" spans="1:22" ht="15.75" x14ac:dyDescent="0.25">
      <c r="A40" s="68"/>
      <c r="B40" s="2" t="s">
        <v>24</v>
      </c>
      <c r="C40" s="3">
        <v>17.442609999999998</v>
      </c>
      <c r="D40" s="3">
        <v>737.89628000000005</v>
      </c>
      <c r="E40" s="3">
        <v>1868.43388</v>
      </c>
      <c r="F40" s="3">
        <v>123.46882510000002</v>
      </c>
      <c r="G40" s="3">
        <v>17.970714400000002</v>
      </c>
      <c r="H40" s="3">
        <v>815.02899000000002</v>
      </c>
      <c r="I40" s="3">
        <v>425.53937140000011</v>
      </c>
      <c r="J40" s="3">
        <v>278.53967</v>
      </c>
      <c r="K40" s="3">
        <v>124.38046</v>
      </c>
      <c r="L40" s="3">
        <v>276.59863000000001</v>
      </c>
      <c r="M40" s="3">
        <v>376.14731999999998</v>
      </c>
      <c r="N40" s="3">
        <v>107.77189</v>
      </c>
      <c r="O40" s="3">
        <v>645.82392000000004</v>
      </c>
      <c r="P40" s="3">
        <v>192.83534</v>
      </c>
      <c r="Q40" s="3">
        <v>4.0676500000000004</v>
      </c>
      <c r="R40" s="3">
        <v>149.7405</v>
      </c>
      <c r="S40" s="3">
        <v>0</v>
      </c>
      <c r="T40" s="4">
        <v>6161.6860509000007</v>
      </c>
      <c r="U40" s="3">
        <v>8606.2032146999991</v>
      </c>
      <c r="V40" s="30">
        <f t="shared" si="0"/>
        <v>-28.404130170021912</v>
      </c>
    </row>
    <row r="41" spans="1:22" ht="15.75" x14ac:dyDescent="0.25">
      <c r="A41" s="68"/>
      <c r="B41" s="2" t="s">
        <v>25</v>
      </c>
      <c r="C41" s="3">
        <v>28.313330000000001</v>
      </c>
      <c r="D41" s="3">
        <v>3419.5430900000001</v>
      </c>
      <c r="E41" s="3">
        <v>5622.0654100000002</v>
      </c>
      <c r="F41" s="3">
        <v>542.46888870000009</v>
      </c>
      <c r="G41" s="3">
        <v>38.928879099999996</v>
      </c>
      <c r="H41" s="3">
        <v>4683.5863799999997</v>
      </c>
      <c r="I41" s="3">
        <v>783.91061000000002</v>
      </c>
      <c r="J41" s="3">
        <v>808.38341000000003</v>
      </c>
      <c r="K41" s="3">
        <v>336.62376</v>
      </c>
      <c r="L41" s="3">
        <v>556.60487999999998</v>
      </c>
      <c r="M41" s="3">
        <v>1748.0629319999998</v>
      </c>
      <c r="N41" s="3">
        <v>565.33447000000001</v>
      </c>
      <c r="O41" s="3">
        <v>4205.7723500000002</v>
      </c>
      <c r="P41" s="3">
        <v>669.71965599999999</v>
      </c>
      <c r="Q41" s="3">
        <v>0</v>
      </c>
      <c r="R41" s="3">
        <v>3.678E-2</v>
      </c>
      <c r="S41" s="3">
        <v>0</v>
      </c>
      <c r="T41" s="4">
        <v>24009.354825800001</v>
      </c>
      <c r="U41" s="3">
        <v>33878.6338005</v>
      </c>
      <c r="V41" s="30">
        <f t="shared" si="0"/>
        <v>-29.131277940004601</v>
      </c>
    </row>
    <row r="42" spans="1:22" ht="15.75" x14ac:dyDescent="0.25">
      <c r="A42" s="68"/>
      <c r="B42" s="2" t="s">
        <v>26</v>
      </c>
      <c r="C42" s="3">
        <v>45.755940000000002</v>
      </c>
      <c r="D42" s="3">
        <v>4157.4393700000001</v>
      </c>
      <c r="E42" s="3">
        <v>7490.4992899999997</v>
      </c>
      <c r="F42" s="3">
        <v>665.9377138000001</v>
      </c>
      <c r="G42" s="3">
        <v>56.899593499999995</v>
      </c>
      <c r="H42" s="3">
        <v>5498.6153700000004</v>
      </c>
      <c r="I42" s="3">
        <v>1209.4499814000001</v>
      </c>
      <c r="J42" s="3">
        <v>1086.92308</v>
      </c>
      <c r="K42" s="3">
        <v>461.00421999999998</v>
      </c>
      <c r="L42" s="3">
        <v>833.20351000000005</v>
      </c>
      <c r="M42" s="3">
        <v>2124.2102519999999</v>
      </c>
      <c r="N42" s="3">
        <v>673.10636</v>
      </c>
      <c r="O42" s="3">
        <v>4851.59627</v>
      </c>
      <c r="P42" s="3">
        <v>862.55499599999996</v>
      </c>
      <c r="Q42" s="3">
        <v>4.0676500000000004</v>
      </c>
      <c r="R42" s="3">
        <v>149.77727999999999</v>
      </c>
      <c r="S42" s="3">
        <v>0</v>
      </c>
      <c r="T42" s="4">
        <v>30171.040876699997</v>
      </c>
      <c r="U42" s="3">
        <v>42484.837015200006</v>
      </c>
      <c r="V42" s="30">
        <f t="shared" si="0"/>
        <v>-28.983978764222261</v>
      </c>
    </row>
    <row r="43" spans="1:22" ht="15.75" x14ac:dyDescent="0.25">
      <c r="A43" s="68"/>
      <c r="B43" s="5" t="s">
        <v>27</v>
      </c>
      <c r="C43" s="6"/>
      <c r="D43" s="6">
        <v>532</v>
      </c>
      <c r="E43" s="6">
        <v>968</v>
      </c>
      <c r="F43" s="6">
        <v>7</v>
      </c>
      <c r="G43" s="6">
        <v>29</v>
      </c>
      <c r="H43" s="6">
        <v>1227</v>
      </c>
      <c r="I43" s="6">
        <v>61</v>
      </c>
      <c r="J43" s="6">
        <v>8</v>
      </c>
      <c r="K43" s="6">
        <v>17</v>
      </c>
      <c r="L43" s="6">
        <v>55</v>
      </c>
      <c r="M43" s="6">
        <v>238</v>
      </c>
      <c r="N43" s="6"/>
      <c r="O43" s="6">
        <v>22</v>
      </c>
      <c r="P43" s="6"/>
      <c r="Q43" s="6"/>
      <c r="R43" s="6">
        <v>2</v>
      </c>
      <c r="S43" s="6"/>
      <c r="T43" s="7">
        <v>3166</v>
      </c>
      <c r="U43" s="6">
        <v>5084</v>
      </c>
      <c r="V43" s="30">
        <f t="shared" si="0"/>
        <v>-37.726199842643588</v>
      </c>
    </row>
    <row r="44" spans="1:22" ht="16.5" thickBot="1" x14ac:dyDescent="0.3">
      <c r="A44" s="69"/>
      <c r="B44" s="31" t="s">
        <v>28</v>
      </c>
      <c r="C44" s="32">
        <v>0</v>
      </c>
      <c r="D44" s="32">
        <v>788.18192999999997</v>
      </c>
      <c r="E44" s="32">
        <v>1270.70651</v>
      </c>
      <c r="F44" s="32">
        <v>21.140599999999999</v>
      </c>
      <c r="G44" s="32">
        <v>23.476005000000001</v>
      </c>
      <c r="H44" s="32">
        <v>1651.5954899999999</v>
      </c>
      <c r="I44" s="32">
        <v>50.430132499999999</v>
      </c>
      <c r="J44" s="32">
        <v>11.181979999999999</v>
      </c>
      <c r="K44" s="32">
        <v>14.94889</v>
      </c>
      <c r="L44" s="32">
        <v>83.201999999999998</v>
      </c>
      <c r="M44" s="32">
        <v>349.63330000000002</v>
      </c>
      <c r="N44" s="32">
        <v>0</v>
      </c>
      <c r="O44" s="32">
        <v>116.77618</v>
      </c>
      <c r="P44" s="32">
        <v>0</v>
      </c>
      <c r="Q44" s="32">
        <v>0</v>
      </c>
      <c r="R44" s="32">
        <v>1.2</v>
      </c>
      <c r="S44" s="32">
        <v>0</v>
      </c>
      <c r="T44" s="33">
        <v>4382.4730174999995</v>
      </c>
      <c r="U44" s="32">
        <v>6954.2292500999993</v>
      </c>
      <c r="V44" s="34">
        <f t="shared" si="0"/>
        <v>-36.981182818541953</v>
      </c>
    </row>
    <row r="45" spans="1:22" ht="15.75" x14ac:dyDescent="0.25">
      <c r="A45" s="67" t="s">
        <v>34</v>
      </c>
      <c r="B45" s="26" t="s">
        <v>23</v>
      </c>
      <c r="C45" s="27">
        <v>55</v>
      </c>
      <c r="D45" s="27">
        <v>4105</v>
      </c>
      <c r="E45" s="27">
        <v>6178</v>
      </c>
      <c r="F45" s="27">
        <v>3161</v>
      </c>
      <c r="G45" s="27">
        <v>375</v>
      </c>
      <c r="H45" s="27">
        <v>4910</v>
      </c>
      <c r="I45" s="27">
        <v>6739</v>
      </c>
      <c r="J45" s="27">
        <v>2155</v>
      </c>
      <c r="K45" s="27">
        <v>1101</v>
      </c>
      <c r="L45" s="27">
        <v>68031</v>
      </c>
      <c r="M45" s="27">
        <v>3816</v>
      </c>
      <c r="N45" s="27">
        <v>1988</v>
      </c>
      <c r="O45" s="27">
        <v>3155</v>
      </c>
      <c r="P45" s="27">
        <v>1598</v>
      </c>
      <c r="Q45" s="27">
        <v>86</v>
      </c>
      <c r="R45" s="27">
        <v>523</v>
      </c>
      <c r="S45" s="27">
        <v>346</v>
      </c>
      <c r="T45" s="28">
        <v>108322</v>
      </c>
      <c r="U45" s="27">
        <v>103354</v>
      </c>
      <c r="V45" s="29">
        <f t="shared" si="0"/>
        <v>4.806780579367997</v>
      </c>
    </row>
    <row r="46" spans="1:22" ht="15.75" x14ac:dyDescent="0.25">
      <c r="A46" s="68"/>
      <c r="B46" s="2" t="s">
        <v>24</v>
      </c>
      <c r="C46" s="3">
        <v>17.772970000000001</v>
      </c>
      <c r="D46" s="3">
        <v>1567.1691201999997</v>
      </c>
      <c r="E46" s="3">
        <v>3837.8250200000002</v>
      </c>
      <c r="F46" s="3">
        <v>738.62312029999998</v>
      </c>
      <c r="G46" s="3">
        <v>65.509973700000003</v>
      </c>
      <c r="H46" s="3">
        <v>1474.6682800000001</v>
      </c>
      <c r="I46" s="3">
        <v>709.61064990000023</v>
      </c>
      <c r="J46" s="3">
        <v>476.22041000000002</v>
      </c>
      <c r="K46" s="3">
        <v>465.22633000000002</v>
      </c>
      <c r="L46" s="3">
        <v>1049.2807399999999</v>
      </c>
      <c r="M46" s="3">
        <v>1123.3393962999999</v>
      </c>
      <c r="N46" s="3">
        <v>861.58723999999995</v>
      </c>
      <c r="O46" s="3">
        <v>1353.1505</v>
      </c>
      <c r="P46" s="3">
        <v>589.61193500000002</v>
      </c>
      <c r="Q46" s="3">
        <v>3.4885999999999999</v>
      </c>
      <c r="R46" s="3">
        <v>31.78858</v>
      </c>
      <c r="S46" s="3">
        <v>14.59674</v>
      </c>
      <c r="T46" s="4">
        <v>14379.469605400003</v>
      </c>
      <c r="U46" s="3">
        <v>11515.1122361</v>
      </c>
      <c r="V46" s="30">
        <f t="shared" si="0"/>
        <v>24.874767267315143</v>
      </c>
    </row>
    <row r="47" spans="1:22" ht="15.75" x14ac:dyDescent="0.25">
      <c r="A47" s="68"/>
      <c r="B47" s="2" t="s">
        <v>25</v>
      </c>
      <c r="C47" s="3">
        <v>46.468809999999998</v>
      </c>
      <c r="D47" s="3">
        <v>4927.0885600000001</v>
      </c>
      <c r="E47" s="3">
        <v>12605.02693</v>
      </c>
      <c r="F47" s="3">
        <v>5049.1124543000014</v>
      </c>
      <c r="G47" s="3">
        <v>239.42428269999999</v>
      </c>
      <c r="H47" s="3">
        <v>6155.8667299999997</v>
      </c>
      <c r="I47" s="3">
        <v>1986.3229899999999</v>
      </c>
      <c r="J47" s="3">
        <v>2320.29855</v>
      </c>
      <c r="K47" s="3">
        <v>1191.7194300000001</v>
      </c>
      <c r="L47" s="3">
        <v>1540.23047</v>
      </c>
      <c r="M47" s="3">
        <v>4142.1930499999999</v>
      </c>
      <c r="N47" s="3">
        <v>2675.9458399999999</v>
      </c>
      <c r="O47" s="3">
        <v>6952.4025899999997</v>
      </c>
      <c r="P47" s="3">
        <v>1861.3185940000001</v>
      </c>
      <c r="Q47" s="3">
        <v>0</v>
      </c>
      <c r="R47" s="3">
        <v>0</v>
      </c>
      <c r="S47" s="3">
        <v>0</v>
      </c>
      <c r="T47" s="4">
        <v>51693.419281000002</v>
      </c>
      <c r="U47" s="3">
        <v>41778.507568799992</v>
      </c>
      <c r="V47" s="30">
        <f t="shared" si="0"/>
        <v>23.732086877139725</v>
      </c>
    </row>
    <row r="48" spans="1:22" ht="15.75" x14ac:dyDescent="0.25">
      <c r="A48" s="68"/>
      <c r="B48" s="2" t="s">
        <v>26</v>
      </c>
      <c r="C48" s="3">
        <v>64.241780000000006</v>
      </c>
      <c r="D48" s="3">
        <v>6494.2576802000012</v>
      </c>
      <c r="E48" s="3">
        <v>16442.85195</v>
      </c>
      <c r="F48" s="3">
        <v>5787.7355746000003</v>
      </c>
      <c r="G48" s="3">
        <v>304.93425639999998</v>
      </c>
      <c r="H48" s="3">
        <v>7630.5350099999996</v>
      </c>
      <c r="I48" s="3">
        <v>2695.9336398999999</v>
      </c>
      <c r="J48" s="3">
        <v>2796.5189599999999</v>
      </c>
      <c r="K48" s="3">
        <v>1656.9457600000001</v>
      </c>
      <c r="L48" s="3">
        <v>2589.5112100000001</v>
      </c>
      <c r="M48" s="3">
        <v>5265.5324463000006</v>
      </c>
      <c r="N48" s="3">
        <v>3537.5330800000002</v>
      </c>
      <c r="O48" s="3">
        <v>8305.5530899999994</v>
      </c>
      <c r="P48" s="3">
        <v>2450.9305290000002</v>
      </c>
      <c r="Q48" s="3">
        <v>3.4885999999999999</v>
      </c>
      <c r="R48" s="3">
        <v>31.78858</v>
      </c>
      <c r="S48" s="3">
        <v>14.59674</v>
      </c>
      <c r="T48" s="4">
        <v>66072.888886399989</v>
      </c>
      <c r="U48" s="3">
        <v>53293.619804900001</v>
      </c>
      <c r="V48" s="30">
        <f t="shared" si="0"/>
        <v>23.978984967211812</v>
      </c>
    </row>
    <row r="49" spans="1:22" ht="15.75" x14ac:dyDescent="0.25">
      <c r="A49" s="68"/>
      <c r="B49" s="5" t="s">
        <v>27</v>
      </c>
      <c r="C49" s="6"/>
      <c r="D49" s="6">
        <v>1705</v>
      </c>
      <c r="E49" s="6">
        <v>3325</v>
      </c>
      <c r="F49" s="6">
        <v>1626</v>
      </c>
      <c r="G49" s="6">
        <v>68</v>
      </c>
      <c r="H49" s="6">
        <v>1513</v>
      </c>
      <c r="I49" s="6">
        <v>105</v>
      </c>
      <c r="J49" s="6">
        <v>16</v>
      </c>
      <c r="K49" s="6">
        <v>95</v>
      </c>
      <c r="L49" s="6">
        <v>261</v>
      </c>
      <c r="M49" s="6">
        <v>554</v>
      </c>
      <c r="N49" s="6"/>
      <c r="O49" s="6">
        <v>24</v>
      </c>
      <c r="P49" s="6"/>
      <c r="Q49" s="6"/>
      <c r="R49" s="6"/>
      <c r="S49" s="6"/>
      <c r="T49" s="7">
        <v>9292</v>
      </c>
      <c r="U49" s="6">
        <v>6510</v>
      </c>
      <c r="V49" s="30">
        <f t="shared" si="0"/>
        <v>42.734254992319507</v>
      </c>
    </row>
    <row r="50" spans="1:22" ht="16.5" thickBot="1" x14ac:dyDescent="0.3">
      <c r="A50" s="69"/>
      <c r="B50" s="31" t="s">
        <v>28</v>
      </c>
      <c r="C50" s="32">
        <v>0</v>
      </c>
      <c r="D50" s="32">
        <v>1953.1974290000001</v>
      </c>
      <c r="E50" s="32">
        <v>4773.0071099999996</v>
      </c>
      <c r="F50" s="32">
        <v>2786.9395856000001</v>
      </c>
      <c r="G50" s="32">
        <v>85.002837599999992</v>
      </c>
      <c r="H50" s="32">
        <v>1592.9256800000001</v>
      </c>
      <c r="I50" s="32">
        <v>122.4434729</v>
      </c>
      <c r="J50" s="32">
        <v>28.319880000000001</v>
      </c>
      <c r="K50" s="32">
        <v>77.227429999999998</v>
      </c>
      <c r="L50" s="32">
        <v>405.60593</v>
      </c>
      <c r="M50" s="32">
        <v>702.82155</v>
      </c>
      <c r="N50" s="32">
        <v>0</v>
      </c>
      <c r="O50" s="32">
        <v>69.564639999999997</v>
      </c>
      <c r="P50" s="32">
        <v>0</v>
      </c>
      <c r="Q50" s="32">
        <v>0</v>
      </c>
      <c r="R50" s="32">
        <v>0</v>
      </c>
      <c r="S50" s="32">
        <v>0</v>
      </c>
      <c r="T50" s="33">
        <v>12597.0555451</v>
      </c>
      <c r="U50" s="32">
        <v>8927.9561027000018</v>
      </c>
      <c r="V50" s="34">
        <f t="shared" si="0"/>
        <v>41.096745998676958</v>
      </c>
    </row>
    <row r="51" spans="1:22" ht="15.75" x14ac:dyDescent="0.25">
      <c r="A51" s="39" t="s">
        <v>35</v>
      </c>
      <c r="B51" s="26"/>
      <c r="C51" s="27">
        <v>7321</v>
      </c>
      <c r="D51" s="27">
        <v>531078</v>
      </c>
      <c r="E51" s="27">
        <v>180610</v>
      </c>
      <c r="F51" s="27">
        <v>40711</v>
      </c>
      <c r="G51" s="27">
        <v>1823625</v>
      </c>
      <c r="H51" s="27">
        <v>239597</v>
      </c>
      <c r="I51" s="27">
        <v>159716</v>
      </c>
      <c r="J51" s="27">
        <v>182360</v>
      </c>
      <c r="K51" s="27">
        <v>325828</v>
      </c>
      <c r="L51" s="27">
        <v>566636</v>
      </c>
      <c r="M51" s="27">
        <v>419330</v>
      </c>
      <c r="N51" s="27">
        <v>511334</v>
      </c>
      <c r="O51" s="27">
        <v>34350</v>
      </c>
      <c r="P51" s="27">
        <v>30594</v>
      </c>
      <c r="Q51" s="27">
        <v>11359</v>
      </c>
      <c r="R51" s="27">
        <v>19825</v>
      </c>
      <c r="S51" s="27">
        <v>2616</v>
      </c>
      <c r="T51" s="28">
        <v>5086890</v>
      </c>
      <c r="U51" s="27">
        <v>9520062</v>
      </c>
      <c r="V51" s="29">
        <f t="shared" si="0"/>
        <v>-46.566629503043153</v>
      </c>
    </row>
    <row r="52" spans="1:22" ht="15.75" x14ac:dyDescent="0.25">
      <c r="A52" s="87" t="s">
        <v>36</v>
      </c>
      <c r="B52" s="88"/>
      <c r="C52" s="3">
        <v>4284.6940700000005</v>
      </c>
      <c r="D52" s="3">
        <v>32296.3174058</v>
      </c>
      <c r="E52" s="3">
        <v>48130.533789599998</v>
      </c>
      <c r="F52" s="3">
        <v>15087.733824100002</v>
      </c>
      <c r="G52" s="3">
        <v>9391.0702148000018</v>
      </c>
      <c r="H52" s="3">
        <v>12102.64718</v>
      </c>
      <c r="I52" s="3">
        <v>10303.978780499998</v>
      </c>
      <c r="J52" s="3">
        <v>10089.924867900001</v>
      </c>
      <c r="K52" s="3">
        <v>9744.1685605999974</v>
      </c>
      <c r="L52" s="3">
        <v>12913.230278200002</v>
      </c>
      <c r="M52" s="3">
        <v>15590.006610599999</v>
      </c>
      <c r="N52" s="3">
        <v>11920.79436</v>
      </c>
      <c r="O52" s="3">
        <v>16440.958460000002</v>
      </c>
      <c r="P52" s="3">
        <v>6331.8441190000003</v>
      </c>
      <c r="Q52" s="3">
        <v>204.85245999999998</v>
      </c>
      <c r="R52" s="3">
        <v>481.33058</v>
      </c>
      <c r="S52" s="3">
        <v>102.13276</v>
      </c>
      <c r="T52" s="4">
        <v>215416.21832109996</v>
      </c>
      <c r="U52" s="3">
        <v>210050.98230480004</v>
      </c>
      <c r="V52" s="30">
        <f t="shared" si="0"/>
        <v>2.5542541898302371</v>
      </c>
    </row>
    <row r="53" spans="1:22" ht="15.75" x14ac:dyDescent="0.25">
      <c r="A53" s="89" t="s">
        <v>37</v>
      </c>
      <c r="B53" s="90"/>
      <c r="C53" s="3">
        <v>50413.167369999996</v>
      </c>
      <c r="D53" s="3">
        <v>96694.716492100022</v>
      </c>
      <c r="E53" s="3">
        <v>246408.75356060002</v>
      </c>
      <c r="F53" s="3">
        <v>113223.13319760005</v>
      </c>
      <c r="G53" s="3">
        <v>31941.329739699999</v>
      </c>
      <c r="H53" s="3">
        <v>45792.7269724</v>
      </c>
      <c r="I53" s="3">
        <v>22607.510927300002</v>
      </c>
      <c r="J53" s="3">
        <v>17803.017906000001</v>
      </c>
      <c r="K53" s="3">
        <v>20082.76958</v>
      </c>
      <c r="L53" s="3">
        <v>29536.239582499999</v>
      </c>
      <c r="M53" s="3">
        <v>49676.022072000007</v>
      </c>
      <c r="N53" s="3">
        <v>30848.615980000002</v>
      </c>
      <c r="O53" s="3">
        <v>106864.53972999999</v>
      </c>
      <c r="P53" s="3">
        <v>24307.118761999998</v>
      </c>
      <c r="Q53" s="3">
        <v>0</v>
      </c>
      <c r="R53" s="3">
        <v>0.21045</v>
      </c>
      <c r="S53" s="3">
        <v>0</v>
      </c>
      <c r="T53" s="4">
        <v>886199.87232219987</v>
      </c>
      <c r="U53" s="3">
        <v>837295.33165830001</v>
      </c>
      <c r="V53" s="30">
        <f t="shared" si="0"/>
        <v>5.8407755083313635</v>
      </c>
    </row>
    <row r="54" spans="1:22" ht="15.75" x14ac:dyDescent="0.25">
      <c r="A54" s="89" t="s">
        <v>38</v>
      </c>
      <c r="B54" s="90"/>
      <c r="C54" s="3">
        <v>54697.861440000001</v>
      </c>
      <c r="D54" s="3">
        <v>128991.03389790001</v>
      </c>
      <c r="E54" s="3">
        <v>294539.2873502</v>
      </c>
      <c r="F54" s="3">
        <v>128310.86702169999</v>
      </c>
      <c r="G54" s="3">
        <v>41332.39995449999</v>
      </c>
      <c r="H54" s="3">
        <v>57895.374152400007</v>
      </c>
      <c r="I54" s="3">
        <v>32911.489707800007</v>
      </c>
      <c r="J54" s="3">
        <v>27892.942773900002</v>
      </c>
      <c r="K54" s="3">
        <v>29826.938140599996</v>
      </c>
      <c r="L54" s="3">
        <v>42449.469860699995</v>
      </c>
      <c r="M54" s="3">
        <v>65266.028682600008</v>
      </c>
      <c r="N54" s="3">
        <v>42769.410339999995</v>
      </c>
      <c r="O54" s="3">
        <v>123305.49818999998</v>
      </c>
      <c r="P54" s="3">
        <v>30638.962881000003</v>
      </c>
      <c r="Q54" s="3">
        <v>204.85245999999998</v>
      </c>
      <c r="R54" s="3">
        <v>481.54102999999998</v>
      </c>
      <c r="S54" s="3">
        <v>102.13276</v>
      </c>
      <c r="T54" s="4">
        <v>1101616.0906433</v>
      </c>
      <c r="U54" s="3">
        <v>1047346.3139631001</v>
      </c>
      <c r="V54" s="30">
        <f t="shared" si="0"/>
        <v>5.1816458373588086</v>
      </c>
    </row>
    <row r="55" spans="1:22" ht="15.75" x14ac:dyDescent="0.25">
      <c r="A55" s="91" t="s">
        <v>39</v>
      </c>
      <c r="B55" s="92"/>
      <c r="C55" s="6">
        <v>17231</v>
      </c>
      <c r="D55" s="6">
        <v>19205</v>
      </c>
      <c r="E55" s="6">
        <v>43869</v>
      </c>
      <c r="F55" s="6">
        <v>14717</v>
      </c>
      <c r="G55" s="6">
        <v>16284</v>
      </c>
      <c r="H55" s="6">
        <v>17943</v>
      </c>
      <c r="I55" s="6">
        <v>1342</v>
      </c>
      <c r="J55" s="6">
        <v>781</v>
      </c>
      <c r="K55" s="6">
        <v>3186</v>
      </c>
      <c r="L55" s="6">
        <v>3353</v>
      </c>
      <c r="M55" s="6">
        <v>7075</v>
      </c>
      <c r="N55" s="6">
        <v>0</v>
      </c>
      <c r="O55" s="6">
        <v>326</v>
      </c>
      <c r="P55" s="6">
        <v>0</v>
      </c>
      <c r="Q55" s="6">
        <v>8</v>
      </c>
      <c r="R55" s="6">
        <v>7</v>
      </c>
      <c r="S55" s="6">
        <v>0</v>
      </c>
      <c r="T55" s="7">
        <v>145327</v>
      </c>
      <c r="U55" s="6">
        <v>128956</v>
      </c>
      <c r="V55" s="30">
        <f t="shared" si="0"/>
        <v>12.69502776140699</v>
      </c>
    </row>
    <row r="56" spans="1:22" ht="16.5" thickBot="1" x14ac:dyDescent="0.3">
      <c r="A56" s="65" t="s">
        <v>40</v>
      </c>
      <c r="B56" s="66"/>
      <c r="C56" s="32">
        <v>39448.2551312</v>
      </c>
      <c r="D56" s="32">
        <v>33362.580293199993</v>
      </c>
      <c r="E56" s="32">
        <v>79622.376420000015</v>
      </c>
      <c r="F56" s="32">
        <v>37168.865298599994</v>
      </c>
      <c r="G56" s="32">
        <v>18934.448867999999</v>
      </c>
      <c r="H56" s="32">
        <v>21768.526185900002</v>
      </c>
      <c r="I56" s="32">
        <v>2533.7506780000003</v>
      </c>
      <c r="J56" s="32">
        <v>4276.9190399999998</v>
      </c>
      <c r="K56" s="32">
        <v>3524.5838319999998</v>
      </c>
      <c r="L56" s="32">
        <v>5717.2384707000001</v>
      </c>
      <c r="M56" s="32">
        <v>13837.1528284</v>
      </c>
      <c r="N56" s="32">
        <v>0</v>
      </c>
      <c r="O56" s="32">
        <v>1372.5087900000001</v>
      </c>
      <c r="P56" s="32">
        <v>0</v>
      </c>
      <c r="Q56" s="32">
        <v>13.200000000000001</v>
      </c>
      <c r="R56" s="32">
        <v>17.649999999999999</v>
      </c>
      <c r="S56" s="32">
        <v>0</v>
      </c>
      <c r="T56" s="33">
        <v>261598.05583600001</v>
      </c>
      <c r="U56" s="32">
        <v>217150.14129439997</v>
      </c>
      <c r="V56" s="34">
        <f t="shared" si="0"/>
        <v>20.468747695328481</v>
      </c>
    </row>
    <row r="57" spans="1:22" s="22" customFormat="1" ht="15.75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0"/>
      <c r="U57" s="19"/>
      <c r="V57" s="21"/>
    </row>
    <row r="58" spans="1:22" s="22" customFormat="1" ht="20.25" x14ac:dyDescent="0.3">
      <c r="A58" s="82" t="s">
        <v>56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</row>
    <row r="59" spans="1:22" s="22" customFormat="1" x14ac:dyDescent="0.25">
      <c r="A59" s="81" t="s">
        <v>53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</row>
    <row r="60" spans="1:22" x14ac:dyDescent="0.25">
      <c r="U60" s="8"/>
      <c r="V60" s="9" t="s">
        <v>0</v>
      </c>
    </row>
    <row r="61" spans="1:22" ht="72" thickBot="1" x14ac:dyDescent="0.3">
      <c r="A61" s="43" t="s">
        <v>41</v>
      </c>
      <c r="B61" s="43" t="s">
        <v>1</v>
      </c>
      <c r="C61" s="43" t="s">
        <v>2</v>
      </c>
      <c r="D61" s="43" t="s">
        <v>3</v>
      </c>
      <c r="E61" s="43" t="s">
        <v>4</v>
      </c>
      <c r="F61" s="43" t="s">
        <v>5</v>
      </c>
      <c r="G61" s="43" t="s">
        <v>6</v>
      </c>
      <c r="H61" s="43" t="s">
        <v>7</v>
      </c>
      <c r="I61" s="43" t="s">
        <v>8</v>
      </c>
      <c r="J61" s="43" t="s">
        <v>9</v>
      </c>
      <c r="K61" s="43" t="s">
        <v>10</v>
      </c>
      <c r="L61" s="43" t="s">
        <v>11</v>
      </c>
      <c r="M61" s="43" t="s">
        <v>12</v>
      </c>
      <c r="N61" s="43" t="s">
        <v>13</v>
      </c>
      <c r="O61" s="43" t="s">
        <v>14</v>
      </c>
      <c r="P61" s="43" t="s">
        <v>15</v>
      </c>
      <c r="Q61" s="43" t="s">
        <v>16</v>
      </c>
      <c r="R61" s="43" t="s">
        <v>17</v>
      </c>
      <c r="S61" s="43" t="s">
        <v>18</v>
      </c>
      <c r="T61" s="43" t="s">
        <v>42</v>
      </c>
      <c r="U61" s="43" t="s">
        <v>20</v>
      </c>
      <c r="V61" s="44" t="s">
        <v>21</v>
      </c>
    </row>
    <row r="62" spans="1:22" ht="15.75" x14ac:dyDescent="0.25">
      <c r="A62" s="76" t="s">
        <v>43</v>
      </c>
      <c r="B62" s="48" t="s">
        <v>23</v>
      </c>
      <c r="C62" s="48">
        <v>3</v>
      </c>
      <c r="D62" s="48">
        <v>8972</v>
      </c>
      <c r="E62" s="48">
        <v>1488</v>
      </c>
      <c r="F62" s="48">
        <v>2792</v>
      </c>
      <c r="G62" s="48">
        <v>448</v>
      </c>
      <c r="H62" s="48">
        <v>822</v>
      </c>
      <c r="I62" s="48">
        <v>1190</v>
      </c>
      <c r="J62" s="48">
        <v>1126</v>
      </c>
      <c r="K62" s="48">
        <v>881</v>
      </c>
      <c r="L62" s="48">
        <v>518</v>
      </c>
      <c r="M62" s="48">
        <v>1492</v>
      </c>
      <c r="N62" s="48">
        <v>242</v>
      </c>
      <c r="O62" s="48">
        <v>5661</v>
      </c>
      <c r="P62" s="48">
        <v>458</v>
      </c>
      <c r="Q62" s="48"/>
      <c r="R62" s="48"/>
      <c r="S62" s="48"/>
      <c r="T62" s="48">
        <v>26093</v>
      </c>
      <c r="U62" s="48">
        <v>33569</v>
      </c>
      <c r="V62" s="59">
        <f>(T62-U62)/U62*100</f>
        <v>-22.270547231076289</v>
      </c>
    </row>
    <row r="63" spans="1:22" ht="15" customHeight="1" x14ac:dyDescent="0.25">
      <c r="A63" s="74"/>
      <c r="B63" s="11" t="s">
        <v>24</v>
      </c>
      <c r="C63" s="12">
        <v>1.30504</v>
      </c>
      <c r="D63" s="12">
        <v>10342.58747</v>
      </c>
      <c r="E63" s="12">
        <v>1718.34683</v>
      </c>
      <c r="F63" s="12">
        <v>3281.7594599000013</v>
      </c>
      <c r="G63" s="12">
        <v>483.07722070000005</v>
      </c>
      <c r="H63" s="12">
        <v>561.34856000000002</v>
      </c>
      <c r="I63" s="12">
        <v>864.64954</v>
      </c>
      <c r="J63" s="12">
        <v>921.09451999999999</v>
      </c>
      <c r="K63" s="12">
        <v>1086.0199</v>
      </c>
      <c r="L63" s="12">
        <v>520.43119999999999</v>
      </c>
      <c r="M63" s="12">
        <v>1564.6304500000001</v>
      </c>
      <c r="N63" s="12">
        <v>347.18687999999997</v>
      </c>
      <c r="O63" s="12">
        <v>4409.9333900000001</v>
      </c>
      <c r="P63" s="12">
        <v>499.04908999999998</v>
      </c>
      <c r="Q63" s="12">
        <v>0</v>
      </c>
      <c r="R63" s="12">
        <v>0</v>
      </c>
      <c r="S63" s="12">
        <v>0</v>
      </c>
      <c r="T63" s="12">
        <v>26601.419550599996</v>
      </c>
      <c r="U63" s="12">
        <v>32544.090310500003</v>
      </c>
      <c r="V63" s="60">
        <f t="shared" ref="V63:V121" si="1">(T63-U63)/U63*100</f>
        <v>-18.260368328632211</v>
      </c>
    </row>
    <row r="64" spans="1:22" ht="15.75" x14ac:dyDescent="0.25">
      <c r="A64" s="74"/>
      <c r="B64" s="14" t="s">
        <v>25</v>
      </c>
      <c r="C64" s="15">
        <v>58.144710000000003</v>
      </c>
      <c r="D64" s="15">
        <v>39864.948320000003</v>
      </c>
      <c r="E64" s="15">
        <v>43317.049050000001</v>
      </c>
      <c r="F64" s="15">
        <v>15411.14062130001</v>
      </c>
      <c r="G64" s="15">
        <v>2506.3794188000002</v>
      </c>
      <c r="H64" s="15">
        <v>9804.8246299999992</v>
      </c>
      <c r="I64" s="15">
        <v>9057.9966205000001</v>
      </c>
      <c r="J64" s="15">
        <v>7436.7262700000001</v>
      </c>
      <c r="K64" s="15">
        <v>8267.65337</v>
      </c>
      <c r="L64" s="15">
        <v>9415.0404400000007</v>
      </c>
      <c r="M64" s="15">
        <v>13566.321809999999</v>
      </c>
      <c r="N64" s="15">
        <v>10211.265230000001</v>
      </c>
      <c r="O64" s="15">
        <v>46305.943039999998</v>
      </c>
      <c r="P64" s="15">
        <v>8471.5633199999993</v>
      </c>
      <c r="Q64" s="15">
        <v>0</v>
      </c>
      <c r="R64" s="15">
        <v>0</v>
      </c>
      <c r="S64" s="15">
        <v>0</v>
      </c>
      <c r="T64" s="15">
        <v>223694.99685060003</v>
      </c>
      <c r="U64" s="15">
        <v>217889.95280570001</v>
      </c>
      <c r="V64" s="60">
        <f t="shared" si="1"/>
        <v>2.6642091432625965</v>
      </c>
    </row>
    <row r="65" spans="1:22" ht="15.75" x14ac:dyDescent="0.25">
      <c r="A65" s="74"/>
      <c r="B65" s="14" t="s">
        <v>44</v>
      </c>
      <c r="C65" s="58">
        <f>SUM(C63:C64)</f>
        <v>59.449750000000002</v>
      </c>
      <c r="D65" s="58">
        <f t="shared" ref="D65:S65" si="2">SUM(D63:D64)</f>
        <v>50207.535790000002</v>
      </c>
      <c r="E65" s="58">
        <f t="shared" si="2"/>
        <v>45035.395880000004</v>
      </c>
      <c r="F65" s="58">
        <f t="shared" si="2"/>
        <v>18692.900081200012</v>
      </c>
      <c r="G65" s="58">
        <f t="shared" si="2"/>
        <v>2989.4566395000002</v>
      </c>
      <c r="H65" s="58">
        <f t="shared" si="2"/>
        <v>10366.17319</v>
      </c>
      <c r="I65" s="58">
        <f t="shared" si="2"/>
        <v>9922.6461605000004</v>
      </c>
      <c r="J65" s="58">
        <f t="shared" si="2"/>
        <v>8357.8207899999998</v>
      </c>
      <c r="K65" s="58">
        <f t="shared" si="2"/>
        <v>9353.6732699999993</v>
      </c>
      <c r="L65" s="58">
        <f t="shared" si="2"/>
        <v>9935.4716399999998</v>
      </c>
      <c r="M65" s="58">
        <f t="shared" si="2"/>
        <v>15130.95226</v>
      </c>
      <c r="N65" s="58">
        <f t="shared" si="2"/>
        <v>10558.45211</v>
      </c>
      <c r="O65" s="58">
        <f t="shared" si="2"/>
        <v>50715.876429999997</v>
      </c>
      <c r="P65" s="58">
        <f t="shared" si="2"/>
        <v>8970.6124099999997</v>
      </c>
      <c r="Q65" s="58">
        <f t="shared" si="2"/>
        <v>0</v>
      </c>
      <c r="R65" s="58">
        <f t="shared" si="2"/>
        <v>0</v>
      </c>
      <c r="S65" s="58">
        <f t="shared" si="2"/>
        <v>0</v>
      </c>
      <c r="T65" s="15">
        <v>250296.41640120003</v>
      </c>
      <c r="U65" s="15">
        <v>250434.04311619999</v>
      </c>
      <c r="V65" s="60">
        <f t="shared" si="1"/>
        <v>-5.4955274166181997E-2</v>
      </c>
    </row>
    <row r="66" spans="1:22" ht="15.75" x14ac:dyDescent="0.25">
      <c r="A66" s="74"/>
      <c r="B66" s="10" t="s">
        <v>27</v>
      </c>
      <c r="C66" s="10">
        <v>1618</v>
      </c>
      <c r="D66" s="10">
        <v>2297</v>
      </c>
      <c r="E66" s="10">
        <v>3856</v>
      </c>
      <c r="F66" s="10">
        <v>3037</v>
      </c>
      <c r="G66" s="10">
        <v>4128</v>
      </c>
      <c r="H66" s="10">
        <v>1100</v>
      </c>
      <c r="I66" s="10">
        <v>344</v>
      </c>
      <c r="J66" s="10">
        <v>11</v>
      </c>
      <c r="K66" s="10">
        <v>53</v>
      </c>
      <c r="L66" s="10">
        <v>32</v>
      </c>
      <c r="M66" s="10">
        <v>680</v>
      </c>
      <c r="N66" s="10"/>
      <c r="O66" s="10">
        <v>89</v>
      </c>
      <c r="P66" s="10"/>
      <c r="Q66" s="10"/>
      <c r="R66" s="10"/>
      <c r="S66" s="10"/>
      <c r="T66" s="10">
        <v>17245</v>
      </c>
      <c r="U66" s="10">
        <v>13284</v>
      </c>
      <c r="V66" s="60">
        <f t="shared" si="1"/>
        <v>29.817825956037336</v>
      </c>
    </row>
    <row r="67" spans="1:22" ht="16.5" thickBot="1" x14ac:dyDescent="0.3">
      <c r="A67" s="75"/>
      <c r="B67" s="50" t="s">
        <v>28</v>
      </c>
      <c r="C67" s="16">
        <v>2784.8281099999999</v>
      </c>
      <c r="D67" s="16">
        <v>4723.3249500000002</v>
      </c>
      <c r="E67" s="16">
        <v>7181.53262</v>
      </c>
      <c r="F67" s="16">
        <v>4541.5303951999958</v>
      </c>
      <c r="G67" s="16">
        <v>5048.9852015000006</v>
      </c>
      <c r="H67" s="16">
        <v>1261.0855799999999</v>
      </c>
      <c r="I67" s="16">
        <v>497.43641019999995</v>
      </c>
      <c r="J67" s="16">
        <v>62.555500000000002</v>
      </c>
      <c r="K67" s="16">
        <v>461.56885999999997</v>
      </c>
      <c r="L67" s="16">
        <v>257.42399999999998</v>
      </c>
      <c r="M67" s="16">
        <v>1615.0648699999999</v>
      </c>
      <c r="N67" s="16">
        <v>0</v>
      </c>
      <c r="O67" s="16">
        <v>735.31380999999999</v>
      </c>
      <c r="P67" s="16">
        <v>0</v>
      </c>
      <c r="Q67" s="16">
        <v>0</v>
      </c>
      <c r="R67" s="16">
        <v>0</v>
      </c>
      <c r="S67" s="16">
        <v>0</v>
      </c>
      <c r="T67" s="16">
        <v>29170.650306899992</v>
      </c>
      <c r="U67" s="16">
        <v>22068.791532800005</v>
      </c>
      <c r="V67" s="61">
        <f t="shared" si="1"/>
        <v>32.180551270987195</v>
      </c>
    </row>
    <row r="68" spans="1:22" ht="15" customHeight="1" x14ac:dyDescent="0.25">
      <c r="A68" s="76" t="s">
        <v>45</v>
      </c>
      <c r="B68" s="48" t="s">
        <v>23</v>
      </c>
      <c r="C68" s="48">
        <v>523</v>
      </c>
      <c r="D68" s="48">
        <v>8615</v>
      </c>
      <c r="E68" s="48">
        <v>7937</v>
      </c>
      <c r="F68" s="48">
        <v>7457</v>
      </c>
      <c r="G68" s="48">
        <v>1471</v>
      </c>
      <c r="H68" s="48">
        <v>8198</v>
      </c>
      <c r="I68" s="48">
        <v>4226</v>
      </c>
      <c r="J68" s="48">
        <v>2175</v>
      </c>
      <c r="K68" s="48">
        <v>7</v>
      </c>
      <c r="L68" s="48">
        <v>2726</v>
      </c>
      <c r="M68" s="48">
        <v>6371</v>
      </c>
      <c r="N68" s="48">
        <v>3337</v>
      </c>
      <c r="O68" s="48">
        <v>6304</v>
      </c>
      <c r="P68" s="48">
        <v>3699</v>
      </c>
      <c r="Q68" s="48"/>
      <c r="R68" s="48"/>
      <c r="S68" s="48"/>
      <c r="T68" s="48">
        <v>63046</v>
      </c>
      <c r="U68" s="48">
        <v>76063</v>
      </c>
      <c r="V68" s="59">
        <f t="shared" si="1"/>
        <v>-17.113445433390741</v>
      </c>
    </row>
    <row r="69" spans="1:22" ht="15" customHeight="1" x14ac:dyDescent="0.25">
      <c r="A69" s="74"/>
      <c r="B69" s="11" t="s">
        <v>24</v>
      </c>
      <c r="C69" s="12">
        <v>95.220780000000005</v>
      </c>
      <c r="D69" s="12">
        <v>3050.4373599999999</v>
      </c>
      <c r="E69" s="12">
        <v>3039.0997200000002</v>
      </c>
      <c r="F69" s="12">
        <v>1855.0091197999998</v>
      </c>
      <c r="G69" s="12">
        <v>850.50332179999975</v>
      </c>
      <c r="H69" s="12">
        <v>2410.2742400000002</v>
      </c>
      <c r="I69" s="12">
        <v>1343.81637</v>
      </c>
      <c r="J69" s="12">
        <v>643.81006000000002</v>
      </c>
      <c r="K69" s="12">
        <v>0.69498000000000004</v>
      </c>
      <c r="L69" s="12">
        <v>960.96741999999995</v>
      </c>
      <c r="M69" s="12">
        <v>2319.6892400000002</v>
      </c>
      <c r="N69" s="12">
        <v>1153.00415</v>
      </c>
      <c r="O69" s="12">
        <v>2164.4171500000002</v>
      </c>
      <c r="P69" s="12">
        <v>1214.73207</v>
      </c>
      <c r="Q69" s="12">
        <v>0</v>
      </c>
      <c r="R69" s="12">
        <v>0</v>
      </c>
      <c r="S69" s="12">
        <v>0</v>
      </c>
      <c r="T69" s="12">
        <v>21101.675981600005</v>
      </c>
      <c r="U69" s="12">
        <v>23192.488564200001</v>
      </c>
      <c r="V69" s="60">
        <f t="shared" si="1"/>
        <v>-9.0150419900492302</v>
      </c>
    </row>
    <row r="70" spans="1:22" ht="15.75" x14ac:dyDescent="0.25">
      <c r="A70" s="74"/>
      <c r="B70" s="14" t="s">
        <v>25</v>
      </c>
      <c r="C70" s="15">
        <v>1783.8406299999999</v>
      </c>
      <c r="D70" s="15">
        <v>20717.874159999999</v>
      </c>
      <c r="E70" s="15">
        <v>39467.677100599998</v>
      </c>
      <c r="F70" s="15">
        <v>11058.696359700003</v>
      </c>
      <c r="G70" s="15">
        <v>5580.9215584000012</v>
      </c>
      <c r="H70" s="15">
        <v>14588.7909824</v>
      </c>
      <c r="I70" s="15">
        <v>4939.1408228</v>
      </c>
      <c r="J70" s="15">
        <v>4365.8615799999998</v>
      </c>
      <c r="K70" s="15">
        <v>90.234179999999995</v>
      </c>
      <c r="L70" s="15">
        <v>3909.2742699999999</v>
      </c>
      <c r="M70" s="15">
        <v>13013.40036</v>
      </c>
      <c r="N70" s="15">
        <v>6842.6916099999999</v>
      </c>
      <c r="O70" s="15">
        <v>17549.78285</v>
      </c>
      <c r="P70" s="15">
        <v>4018.5844380000008</v>
      </c>
      <c r="Q70" s="15">
        <v>0</v>
      </c>
      <c r="R70" s="15">
        <v>0</v>
      </c>
      <c r="S70" s="15">
        <v>0</v>
      </c>
      <c r="T70" s="15">
        <v>147926.77090189999</v>
      </c>
      <c r="U70" s="15">
        <v>133282.6758809</v>
      </c>
      <c r="V70" s="60">
        <f t="shared" si="1"/>
        <v>10.987245659807877</v>
      </c>
    </row>
    <row r="71" spans="1:22" ht="15.75" x14ac:dyDescent="0.25">
      <c r="A71" s="74"/>
      <c r="B71" s="14" t="s">
        <v>44</v>
      </c>
      <c r="C71" s="58">
        <f>SUM(C69:C70)</f>
        <v>1879.06141</v>
      </c>
      <c r="D71" s="58">
        <f t="shared" ref="D71:S71" si="3">SUM(D69:D70)</f>
        <v>23768.311519999999</v>
      </c>
      <c r="E71" s="58">
        <f t="shared" si="3"/>
        <v>42506.776820599996</v>
      </c>
      <c r="F71" s="58">
        <f t="shared" si="3"/>
        <v>12913.705479500002</v>
      </c>
      <c r="G71" s="58">
        <f t="shared" si="3"/>
        <v>6431.4248802000011</v>
      </c>
      <c r="H71" s="58">
        <f t="shared" si="3"/>
        <v>16999.0652224</v>
      </c>
      <c r="I71" s="58">
        <f t="shared" si="3"/>
        <v>6282.9571928000005</v>
      </c>
      <c r="J71" s="58">
        <f t="shared" si="3"/>
        <v>5009.6716399999996</v>
      </c>
      <c r="K71" s="58">
        <f t="shared" si="3"/>
        <v>90.929159999999996</v>
      </c>
      <c r="L71" s="58">
        <f t="shared" si="3"/>
        <v>4870.2416899999998</v>
      </c>
      <c r="M71" s="58">
        <f t="shared" si="3"/>
        <v>15333.089599999999</v>
      </c>
      <c r="N71" s="58">
        <f t="shared" si="3"/>
        <v>7995.6957599999996</v>
      </c>
      <c r="O71" s="58">
        <f t="shared" si="3"/>
        <v>19714.2</v>
      </c>
      <c r="P71" s="58">
        <f t="shared" si="3"/>
        <v>5233.3165080000008</v>
      </c>
      <c r="Q71" s="58">
        <f t="shared" si="3"/>
        <v>0</v>
      </c>
      <c r="R71" s="58">
        <f t="shared" si="3"/>
        <v>0</v>
      </c>
      <c r="S71" s="58">
        <f t="shared" si="3"/>
        <v>0</v>
      </c>
      <c r="T71" s="15">
        <v>169028.4468835</v>
      </c>
      <c r="U71" s="15">
        <v>156475.16444510003</v>
      </c>
      <c r="V71" s="60">
        <f t="shared" si="1"/>
        <v>8.0225398598666047</v>
      </c>
    </row>
    <row r="72" spans="1:22" ht="15.75" x14ac:dyDescent="0.25">
      <c r="A72" s="74"/>
      <c r="B72" s="10" t="s">
        <v>27</v>
      </c>
      <c r="C72" s="10">
        <v>775</v>
      </c>
      <c r="D72" s="10">
        <v>2865</v>
      </c>
      <c r="E72" s="10">
        <v>9277</v>
      </c>
      <c r="F72" s="10">
        <v>16</v>
      </c>
      <c r="G72" s="10">
        <v>2839</v>
      </c>
      <c r="H72" s="10">
        <v>5718</v>
      </c>
      <c r="I72" s="10">
        <v>279</v>
      </c>
      <c r="J72" s="10">
        <v>14</v>
      </c>
      <c r="K72" s="10">
        <v>25</v>
      </c>
      <c r="L72" s="10">
        <v>28</v>
      </c>
      <c r="M72" s="10">
        <v>1784</v>
      </c>
      <c r="N72" s="10"/>
      <c r="O72" s="10">
        <v>37</v>
      </c>
      <c r="P72" s="10"/>
      <c r="Q72" s="10"/>
      <c r="R72" s="10"/>
      <c r="S72" s="10"/>
      <c r="T72" s="10">
        <v>23657</v>
      </c>
      <c r="U72" s="10">
        <v>21122</v>
      </c>
      <c r="V72" s="60">
        <f t="shared" si="1"/>
        <v>12.001704384054539</v>
      </c>
    </row>
    <row r="73" spans="1:22" ht="16.5" thickBot="1" x14ac:dyDescent="0.3">
      <c r="A73" s="75"/>
      <c r="B73" s="50" t="s">
        <v>28</v>
      </c>
      <c r="C73" s="16">
        <v>2344.97361</v>
      </c>
      <c r="D73" s="16">
        <v>3774.1890899999999</v>
      </c>
      <c r="E73" s="16">
        <v>14234.663039999999</v>
      </c>
      <c r="F73" s="16">
        <v>103.42299500000001</v>
      </c>
      <c r="G73" s="16">
        <v>5613.5788201999994</v>
      </c>
      <c r="H73" s="16">
        <v>5542.3026959000017</v>
      </c>
      <c r="I73" s="16">
        <v>243.14870489999998</v>
      </c>
      <c r="J73" s="16">
        <v>8.2253900000000009</v>
      </c>
      <c r="K73" s="16">
        <v>16.196529999999999</v>
      </c>
      <c r="L73" s="16">
        <v>82.82741</v>
      </c>
      <c r="M73" s="16">
        <v>2132.70723</v>
      </c>
      <c r="N73" s="16">
        <v>0</v>
      </c>
      <c r="O73" s="16">
        <v>91.262209999999996</v>
      </c>
      <c r="P73" s="16">
        <v>0</v>
      </c>
      <c r="Q73" s="16">
        <v>0</v>
      </c>
      <c r="R73" s="16">
        <v>0</v>
      </c>
      <c r="S73" s="16">
        <v>0</v>
      </c>
      <c r="T73" s="16">
        <v>34187.497726000001</v>
      </c>
      <c r="U73" s="16">
        <v>26910.811513200006</v>
      </c>
      <c r="V73" s="61">
        <f t="shared" si="1"/>
        <v>27.040010329048279</v>
      </c>
    </row>
    <row r="74" spans="1:22" ht="15.75" x14ac:dyDescent="0.25">
      <c r="A74" s="83" t="s">
        <v>46</v>
      </c>
      <c r="B74" s="51" t="s">
        <v>23</v>
      </c>
      <c r="C74" s="48">
        <v>9</v>
      </c>
      <c r="D74" s="48">
        <v>12</v>
      </c>
      <c r="E74" s="48">
        <v>17951</v>
      </c>
      <c r="F74" s="48">
        <v>8305</v>
      </c>
      <c r="G74" s="48"/>
      <c r="H74" s="48">
        <v>2789</v>
      </c>
      <c r="I74" s="48">
        <v>492</v>
      </c>
      <c r="J74" s="48">
        <v>314</v>
      </c>
      <c r="K74" s="48">
        <v>347</v>
      </c>
      <c r="L74" s="48">
        <v>1551</v>
      </c>
      <c r="M74" s="48">
        <v>1215</v>
      </c>
      <c r="N74" s="48">
        <v>197</v>
      </c>
      <c r="O74" s="48">
        <v>1654</v>
      </c>
      <c r="P74" s="48">
        <v>509</v>
      </c>
      <c r="Q74" s="48"/>
      <c r="R74" s="48"/>
      <c r="S74" s="48"/>
      <c r="T74" s="48">
        <v>35345</v>
      </c>
      <c r="U74" s="48">
        <v>44025</v>
      </c>
      <c r="V74" s="59">
        <f t="shared" si="1"/>
        <v>-19.716070414537196</v>
      </c>
    </row>
    <row r="75" spans="1:22" ht="15" customHeight="1" x14ac:dyDescent="0.25">
      <c r="A75" s="83"/>
      <c r="B75" s="52" t="s">
        <v>24</v>
      </c>
      <c r="C75" s="12">
        <v>3.2654800000000002</v>
      </c>
      <c r="D75" s="12">
        <v>15.457610000000001</v>
      </c>
      <c r="E75" s="12">
        <v>8767.3269899999996</v>
      </c>
      <c r="F75" s="12">
        <v>3778.2081902999985</v>
      </c>
      <c r="G75" s="12">
        <v>0</v>
      </c>
      <c r="H75" s="12">
        <v>1295.55666</v>
      </c>
      <c r="I75" s="12">
        <v>230.97085000000001</v>
      </c>
      <c r="J75" s="12">
        <v>150.20749000000001</v>
      </c>
      <c r="K75" s="12">
        <v>163.13435000000001</v>
      </c>
      <c r="L75" s="12">
        <v>937.03220999999996</v>
      </c>
      <c r="M75" s="12">
        <v>553.60143000000005</v>
      </c>
      <c r="N75" s="12">
        <v>95.747870000000006</v>
      </c>
      <c r="O75" s="12">
        <v>1072.2425699999999</v>
      </c>
      <c r="P75" s="12">
        <v>297.87265000000002</v>
      </c>
      <c r="Q75" s="12">
        <v>0</v>
      </c>
      <c r="R75" s="12">
        <v>0</v>
      </c>
      <c r="S75" s="12">
        <v>0</v>
      </c>
      <c r="T75" s="12">
        <v>17360.624350299997</v>
      </c>
      <c r="U75" s="12">
        <v>21893.491140399998</v>
      </c>
      <c r="V75" s="60">
        <f t="shared" si="1"/>
        <v>-20.704175323301975</v>
      </c>
    </row>
    <row r="76" spans="1:22" ht="15.75" x14ac:dyDescent="0.25">
      <c r="A76" s="83"/>
      <c r="B76" s="53" t="s">
        <v>25</v>
      </c>
      <c r="C76" s="15">
        <v>166.96202</v>
      </c>
      <c r="D76" s="15">
        <v>132.97334000000001</v>
      </c>
      <c r="E76" s="15">
        <v>57606.86896</v>
      </c>
      <c r="F76" s="15">
        <v>38298.461750000024</v>
      </c>
      <c r="G76" s="15">
        <v>0</v>
      </c>
      <c r="H76" s="15">
        <v>7100.4198100000003</v>
      </c>
      <c r="I76" s="15">
        <v>1414.4711</v>
      </c>
      <c r="J76" s="15">
        <v>1451.59221</v>
      </c>
      <c r="K76" s="15">
        <v>716.99329999999998</v>
      </c>
      <c r="L76" s="15">
        <v>5188.3156399999998</v>
      </c>
      <c r="M76" s="15">
        <v>4233.5600700000005</v>
      </c>
      <c r="N76" s="15">
        <v>1704.4323400000001</v>
      </c>
      <c r="O76" s="15">
        <v>9627.0767599999999</v>
      </c>
      <c r="P76" s="15">
        <v>1636.2307736000002</v>
      </c>
      <c r="Q76" s="15">
        <v>0</v>
      </c>
      <c r="R76" s="15">
        <v>0</v>
      </c>
      <c r="S76" s="15">
        <v>0</v>
      </c>
      <c r="T76" s="15">
        <v>129278.35807360004</v>
      </c>
      <c r="U76" s="15">
        <v>118747.13022680004</v>
      </c>
      <c r="V76" s="60">
        <f t="shared" si="1"/>
        <v>8.8686167208302003</v>
      </c>
    </row>
    <row r="77" spans="1:22" ht="15.75" x14ac:dyDescent="0.25">
      <c r="A77" s="83"/>
      <c r="B77" s="53" t="s">
        <v>44</v>
      </c>
      <c r="C77" s="58">
        <f>SUM(C75:C76)</f>
        <v>170.22749999999999</v>
      </c>
      <c r="D77" s="58">
        <f t="shared" ref="D77:S77" si="4">SUM(D75:D76)</f>
        <v>148.43095</v>
      </c>
      <c r="E77" s="58">
        <f t="shared" si="4"/>
        <v>66374.195949999994</v>
      </c>
      <c r="F77" s="58">
        <f t="shared" si="4"/>
        <v>42076.669940300024</v>
      </c>
      <c r="G77" s="58">
        <f t="shared" si="4"/>
        <v>0</v>
      </c>
      <c r="H77" s="58">
        <f t="shared" si="4"/>
        <v>8395.9764699999996</v>
      </c>
      <c r="I77" s="58">
        <f t="shared" si="4"/>
        <v>1645.4419499999999</v>
      </c>
      <c r="J77" s="58">
        <f t="shared" si="4"/>
        <v>1601.7997</v>
      </c>
      <c r="K77" s="58">
        <f t="shared" si="4"/>
        <v>880.12765000000002</v>
      </c>
      <c r="L77" s="58">
        <f t="shared" si="4"/>
        <v>6125.3478500000001</v>
      </c>
      <c r="M77" s="58">
        <f t="shared" si="4"/>
        <v>4787.1615000000002</v>
      </c>
      <c r="N77" s="58">
        <f t="shared" si="4"/>
        <v>1800.18021</v>
      </c>
      <c r="O77" s="58">
        <f t="shared" si="4"/>
        <v>10699.31933</v>
      </c>
      <c r="P77" s="58">
        <f t="shared" si="4"/>
        <v>1934.1034236000003</v>
      </c>
      <c r="Q77" s="58">
        <f t="shared" si="4"/>
        <v>0</v>
      </c>
      <c r="R77" s="58">
        <f t="shared" si="4"/>
        <v>0</v>
      </c>
      <c r="S77" s="58">
        <f t="shared" si="4"/>
        <v>0</v>
      </c>
      <c r="T77" s="15">
        <v>146638.98242389999</v>
      </c>
      <c r="U77" s="15">
        <v>140640.62136720002</v>
      </c>
      <c r="V77" s="60">
        <f t="shared" si="1"/>
        <v>4.2650274141201274</v>
      </c>
    </row>
    <row r="78" spans="1:22" ht="15.75" x14ac:dyDescent="0.25">
      <c r="A78" s="83"/>
      <c r="B78" s="54" t="s">
        <v>23</v>
      </c>
      <c r="C78" s="10">
        <v>9</v>
      </c>
      <c r="D78" s="10">
        <v>17</v>
      </c>
      <c r="E78" s="10">
        <v>9378</v>
      </c>
      <c r="F78" s="10">
        <v>4421</v>
      </c>
      <c r="G78" s="10"/>
      <c r="H78" s="10">
        <v>2915</v>
      </c>
      <c r="I78" s="10">
        <v>103</v>
      </c>
      <c r="J78" s="10">
        <v>2</v>
      </c>
      <c r="K78" s="10">
        <v>171</v>
      </c>
      <c r="L78" s="10">
        <v>27</v>
      </c>
      <c r="M78" s="10">
        <v>570</v>
      </c>
      <c r="N78" s="10"/>
      <c r="O78" s="10">
        <v>42</v>
      </c>
      <c r="P78" s="10"/>
      <c r="Q78" s="10"/>
      <c r="R78" s="10"/>
      <c r="S78" s="10"/>
      <c r="T78" s="10">
        <v>17655</v>
      </c>
      <c r="U78" s="10">
        <v>12188</v>
      </c>
      <c r="V78" s="60">
        <f t="shared" si="1"/>
        <v>44.855595667870034</v>
      </c>
    </row>
    <row r="79" spans="1:22" ht="16.5" thickBot="1" x14ac:dyDescent="0.3">
      <c r="A79" s="83"/>
      <c r="B79" s="55" t="s">
        <v>28</v>
      </c>
      <c r="C79" s="16">
        <v>20.280159999999999</v>
      </c>
      <c r="D79" s="16">
        <v>48.812860400000012</v>
      </c>
      <c r="E79" s="16">
        <v>15710.13795</v>
      </c>
      <c r="F79" s="16">
        <v>13098.153816100008</v>
      </c>
      <c r="G79" s="16">
        <v>0</v>
      </c>
      <c r="H79" s="16">
        <v>4048.20129</v>
      </c>
      <c r="I79" s="16">
        <v>181.1821243</v>
      </c>
      <c r="J79" s="16">
        <v>6.6111700000000004</v>
      </c>
      <c r="K79" s="16">
        <v>75.481880000000004</v>
      </c>
      <c r="L79" s="16">
        <v>213.33500000000001</v>
      </c>
      <c r="M79" s="16">
        <v>958.66002000000003</v>
      </c>
      <c r="N79" s="16">
        <v>0</v>
      </c>
      <c r="O79" s="16">
        <v>88.790289999999999</v>
      </c>
      <c r="P79" s="16">
        <v>0</v>
      </c>
      <c r="Q79" s="16">
        <v>0</v>
      </c>
      <c r="R79" s="16">
        <v>0</v>
      </c>
      <c r="S79" s="16">
        <v>0</v>
      </c>
      <c r="T79" s="16">
        <v>34449.6465608</v>
      </c>
      <c r="U79" s="16">
        <v>21619.858300500004</v>
      </c>
      <c r="V79" s="61">
        <f t="shared" si="1"/>
        <v>59.342610307502717</v>
      </c>
    </row>
    <row r="80" spans="1:22" ht="15.75" x14ac:dyDescent="0.25">
      <c r="A80" s="76" t="s">
        <v>47</v>
      </c>
      <c r="B80" s="48" t="s">
        <v>23</v>
      </c>
      <c r="C80" s="48">
        <v>6776</v>
      </c>
      <c r="D80" s="48">
        <v>11711</v>
      </c>
      <c r="E80" s="48">
        <v>33688</v>
      </c>
      <c r="F80" s="48">
        <v>19479</v>
      </c>
      <c r="G80" s="48">
        <v>7183</v>
      </c>
      <c r="H80" s="48">
        <v>9739</v>
      </c>
      <c r="I80" s="48">
        <v>8376</v>
      </c>
      <c r="J80" s="48">
        <v>4847</v>
      </c>
      <c r="K80" s="48">
        <v>8556</v>
      </c>
      <c r="L80" s="48">
        <v>13338</v>
      </c>
      <c r="M80" s="48">
        <v>10936</v>
      </c>
      <c r="N80" s="48">
        <v>9586</v>
      </c>
      <c r="O80" s="48">
        <v>16696</v>
      </c>
      <c r="P80" s="48">
        <v>5722</v>
      </c>
      <c r="Q80" s="48"/>
      <c r="R80" s="48"/>
      <c r="S80" s="48"/>
      <c r="T80" s="48">
        <v>166633</v>
      </c>
      <c r="U80" s="48">
        <v>167484</v>
      </c>
      <c r="V80" s="59">
        <f t="shared" si="1"/>
        <v>-0.50810823720474796</v>
      </c>
    </row>
    <row r="81" spans="1:22" ht="15" customHeight="1" x14ac:dyDescent="0.25">
      <c r="A81" s="74"/>
      <c r="B81" s="11" t="s">
        <v>24</v>
      </c>
      <c r="C81" s="12">
        <v>4183.5738499999998</v>
      </c>
      <c r="D81" s="12">
        <v>4721.5548799999997</v>
      </c>
      <c r="E81" s="12">
        <v>22865.271349999999</v>
      </c>
      <c r="F81" s="12">
        <v>5265.4651302000011</v>
      </c>
      <c r="G81" s="12">
        <v>3451.6468846000012</v>
      </c>
      <c r="H81" s="12">
        <v>3716.8522200000002</v>
      </c>
      <c r="I81" s="12">
        <v>4079.3001904999996</v>
      </c>
      <c r="J81" s="12">
        <v>1714.0600400000001</v>
      </c>
      <c r="K81" s="12">
        <v>3929.2388000000001</v>
      </c>
      <c r="L81" s="12">
        <v>5076.7814099999996</v>
      </c>
      <c r="M81" s="12">
        <v>6612.6596600000003</v>
      </c>
      <c r="N81" s="12">
        <v>5378.1167400000004</v>
      </c>
      <c r="O81" s="12">
        <v>7825.4144500000002</v>
      </c>
      <c r="P81" s="12">
        <v>2891.0489200000002</v>
      </c>
      <c r="Q81" s="12">
        <v>0</v>
      </c>
      <c r="R81" s="12">
        <v>0</v>
      </c>
      <c r="S81" s="12">
        <v>0</v>
      </c>
      <c r="T81" s="12">
        <v>81710.984525299995</v>
      </c>
      <c r="U81" s="12">
        <v>71831.343918500002</v>
      </c>
      <c r="V81" s="60">
        <f t="shared" si="1"/>
        <v>13.753940923073154</v>
      </c>
    </row>
    <row r="82" spans="1:22" ht="15.75" x14ac:dyDescent="0.25">
      <c r="A82" s="74"/>
      <c r="B82" s="14" t="s">
        <v>25</v>
      </c>
      <c r="C82" s="15">
        <v>48402.348420000002</v>
      </c>
      <c r="D82" s="15">
        <v>17160.428173600001</v>
      </c>
      <c r="E82" s="15">
        <v>105085.66252</v>
      </c>
      <c r="F82" s="15">
        <v>39213.934805299999</v>
      </c>
      <c r="G82" s="15">
        <v>21985.109058099992</v>
      </c>
      <c r="H82" s="15">
        <v>14281.456620000001</v>
      </c>
      <c r="I82" s="15">
        <v>7195.902384</v>
      </c>
      <c r="J82" s="15">
        <v>4504.4138800000001</v>
      </c>
      <c r="K82" s="15">
        <v>10655.45412</v>
      </c>
      <c r="L82" s="15">
        <v>11015.283579999999</v>
      </c>
      <c r="M82" s="15">
        <v>18426.685072</v>
      </c>
      <c r="N82" s="15">
        <v>11995.53638</v>
      </c>
      <c r="O82" s="15">
        <v>33358.318120000004</v>
      </c>
      <c r="P82" s="15">
        <v>9235.5056303999991</v>
      </c>
      <c r="Q82" s="15">
        <v>0</v>
      </c>
      <c r="R82" s="15">
        <v>0</v>
      </c>
      <c r="S82" s="15">
        <v>0</v>
      </c>
      <c r="T82" s="15">
        <v>352516.03876339999</v>
      </c>
      <c r="U82" s="15">
        <v>333973.5060929</v>
      </c>
      <c r="V82" s="60">
        <f t="shared" si="1"/>
        <v>5.5520968975730947</v>
      </c>
    </row>
    <row r="83" spans="1:22" ht="15.75" x14ac:dyDescent="0.25">
      <c r="A83" s="74"/>
      <c r="B83" s="14" t="s">
        <v>44</v>
      </c>
      <c r="C83" s="58">
        <f>SUM(C81:C82)</f>
        <v>52585.922270000003</v>
      </c>
      <c r="D83" s="58">
        <f t="shared" ref="D83:S83" si="5">SUM(D81:D82)</f>
        <v>21881.983053600001</v>
      </c>
      <c r="E83" s="58">
        <f t="shared" si="5"/>
        <v>127950.93386999999</v>
      </c>
      <c r="F83" s="58">
        <f t="shared" si="5"/>
        <v>44479.399935499998</v>
      </c>
      <c r="G83" s="58">
        <f t="shared" si="5"/>
        <v>25436.755942699994</v>
      </c>
      <c r="H83" s="58">
        <f t="shared" si="5"/>
        <v>17998.308840000002</v>
      </c>
      <c r="I83" s="58">
        <f t="shared" si="5"/>
        <v>11275.202574499999</v>
      </c>
      <c r="J83" s="58">
        <f t="shared" si="5"/>
        <v>6218.4739200000004</v>
      </c>
      <c r="K83" s="58">
        <f t="shared" si="5"/>
        <v>14584.692920000001</v>
      </c>
      <c r="L83" s="58">
        <f t="shared" si="5"/>
        <v>16092.064989999999</v>
      </c>
      <c r="M83" s="58">
        <f t="shared" si="5"/>
        <v>25039.344732000001</v>
      </c>
      <c r="N83" s="58">
        <f t="shared" si="5"/>
        <v>17373.653119999999</v>
      </c>
      <c r="O83" s="58">
        <f t="shared" si="5"/>
        <v>41183.732570000007</v>
      </c>
      <c r="P83" s="58">
        <f t="shared" si="5"/>
        <v>12126.5545504</v>
      </c>
      <c r="Q83" s="58">
        <f t="shared" si="5"/>
        <v>0</v>
      </c>
      <c r="R83" s="58">
        <f t="shared" si="5"/>
        <v>0</v>
      </c>
      <c r="S83" s="58">
        <f t="shared" si="5"/>
        <v>0</v>
      </c>
      <c r="T83" s="15">
        <v>434227.02328869997</v>
      </c>
      <c r="U83" s="15">
        <v>405804.85001140001</v>
      </c>
      <c r="V83" s="60">
        <f t="shared" si="1"/>
        <v>7.0039018204197223</v>
      </c>
    </row>
    <row r="84" spans="1:22" ht="15.75" x14ac:dyDescent="0.25">
      <c r="A84" s="74"/>
      <c r="B84" s="10" t="s">
        <v>27</v>
      </c>
      <c r="C84" s="10">
        <v>14744</v>
      </c>
      <c r="D84" s="10">
        <v>6483</v>
      </c>
      <c r="E84" s="10">
        <v>20779</v>
      </c>
      <c r="F84" s="10">
        <v>6549</v>
      </c>
      <c r="G84" s="10">
        <v>2844</v>
      </c>
      <c r="H84" s="10">
        <v>7602</v>
      </c>
      <c r="I84" s="10">
        <v>412</v>
      </c>
      <c r="J84" s="10">
        <v>14</v>
      </c>
      <c r="K84" s="10">
        <v>919</v>
      </c>
      <c r="L84" s="10">
        <v>87</v>
      </c>
      <c r="M84" s="10">
        <v>2509</v>
      </c>
      <c r="N84" s="10"/>
      <c r="O84" s="10">
        <v>152</v>
      </c>
      <c r="P84" s="10"/>
      <c r="Q84" s="10"/>
      <c r="R84" s="10"/>
      <c r="S84" s="10"/>
      <c r="T84" s="10">
        <v>63094</v>
      </c>
      <c r="U84" s="10">
        <v>57496</v>
      </c>
      <c r="V84" s="60">
        <f t="shared" si="1"/>
        <v>9.7363294837901773</v>
      </c>
    </row>
    <row r="85" spans="1:22" ht="16.5" thickBot="1" x14ac:dyDescent="0.3">
      <c r="A85" s="75"/>
      <c r="B85" s="50" t="s">
        <v>28</v>
      </c>
      <c r="C85" s="16">
        <v>33976.421911199999</v>
      </c>
      <c r="D85" s="16">
        <v>13183.807602700002</v>
      </c>
      <c r="E85" s="16">
        <v>40611.463259999997</v>
      </c>
      <c r="F85" s="16">
        <v>18219.205209099993</v>
      </c>
      <c r="G85" s="16">
        <v>5230.1648040000009</v>
      </c>
      <c r="H85" s="16">
        <v>9630.3984299999993</v>
      </c>
      <c r="I85" s="16">
        <v>566.26427249999995</v>
      </c>
      <c r="J85" s="16">
        <v>40.266770000000001</v>
      </c>
      <c r="K85" s="16">
        <v>831.28837999999996</v>
      </c>
      <c r="L85" s="16">
        <v>504.03178000000003</v>
      </c>
      <c r="M85" s="16">
        <v>5568.9266200000002</v>
      </c>
      <c r="N85" s="16">
        <v>0</v>
      </c>
      <c r="O85" s="16">
        <v>444.25747999999999</v>
      </c>
      <c r="P85" s="16">
        <v>0</v>
      </c>
      <c r="Q85" s="16">
        <v>0</v>
      </c>
      <c r="R85" s="16">
        <v>0</v>
      </c>
      <c r="S85" s="16">
        <v>0</v>
      </c>
      <c r="T85" s="16">
        <v>128806.4965195</v>
      </c>
      <c r="U85" s="16">
        <v>116031.97873150001</v>
      </c>
      <c r="V85" s="61">
        <f t="shared" si="1"/>
        <v>11.00948025506006</v>
      </c>
    </row>
    <row r="86" spans="1:22" ht="15.75" x14ac:dyDescent="0.25">
      <c r="A86" s="76" t="s">
        <v>48</v>
      </c>
      <c r="B86" s="48" t="s">
        <v>23</v>
      </c>
      <c r="C86" s="48"/>
      <c r="D86" s="48">
        <v>47903</v>
      </c>
      <c r="E86" s="48">
        <v>111224</v>
      </c>
      <c r="F86" s="48"/>
      <c r="G86" s="48"/>
      <c r="H86" s="48">
        <v>52015</v>
      </c>
      <c r="I86" s="48">
        <v>65707</v>
      </c>
      <c r="J86" s="48">
        <v>134934</v>
      </c>
      <c r="K86" s="48">
        <v>33177</v>
      </c>
      <c r="L86" s="48">
        <v>19573</v>
      </c>
      <c r="M86" s="48">
        <v>38646</v>
      </c>
      <c r="N86" s="48">
        <v>39187</v>
      </c>
      <c r="O86" s="48"/>
      <c r="P86" s="48">
        <v>436</v>
      </c>
      <c r="Q86" s="48"/>
      <c r="R86" s="48"/>
      <c r="S86" s="48"/>
      <c r="T86" s="48">
        <v>542802</v>
      </c>
      <c r="U86" s="48">
        <v>592700</v>
      </c>
      <c r="V86" s="59">
        <f t="shared" si="1"/>
        <v>-8.4187615994600975</v>
      </c>
    </row>
    <row r="87" spans="1:22" ht="15" customHeight="1" x14ac:dyDescent="0.25">
      <c r="A87" s="74"/>
      <c r="B87" s="11" t="s">
        <v>24</v>
      </c>
      <c r="C87" s="12">
        <v>0</v>
      </c>
      <c r="D87" s="12">
        <v>2016.05942</v>
      </c>
      <c r="E87" s="12">
        <v>4908.8520500000004</v>
      </c>
      <c r="F87" s="12">
        <v>0</v>
      </c>
      <c r="G87" s="12">
        <v>0</v>
      </c>
      <c r="H87" s="12">
        <v>2176.4760200000001</v>
      </c>
      <c r="I87" s="12">
        <v>2653.2603899999999</v>
      </c>
      <c r="J87" s="12">
        <v>5695.8036000000002</v>
      </c>
      <c r="K87" s="12">
        <v>1366.2540799999999</v>
      </c>
      <c r="L87" s="12">
        <v>807.77332000000001</v>
      </c>
      <c r="M87" s="12">
        <v>1625.55036</v>
      </c>
      <c r="N87" s="12">
        <v>1571.3636100000001</v>
      </c>
      <c r="O87" s="12">
        <v>0</v>
      </c>
      <c r="P87" s="12">
        <v>17.490500000000001</v>
      </c>
      <c r="Q87" s="12">
        <v>0</v>
      </c>
      <c r="R87" s="12">
        <v>0</v>
      </c>
      <c r="S87" s="12">
        <v>0</v>
      </c>
      <c r="T87" s="12">
        <v>22838.88335</v>
      </c>
      <c r="U87" s="12">
        <v>24795.022420000001</v>
      </c>
      <c r="V87" s="60">
        <f t="shared" si="1"/>
        <v>-7.8892409809726685</v>
      </c>
    </row>
    <row r="88" spans="1:22" ht="15.75" x14ac:dyDescent="0.25">
      <c r="A88" s="74"/>
      <c r="B88" s="14" t="s">
        <v>25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3">
        <v>0</v>
      </c>
      <c r="U88" s="13"/>
      <c r="V88" s="49"/>
    </row>
    <row r="89" spans="1:22" ht="15.75" x14ac:dyDescent="0.25">
      <c r="A89" s="74"/>
      <c r="B89" s="14" t="s">
        <v>44</v>
      </c>
      <c r="C89" s="58">
        <f>SUM(C87:C88)</f>
        <v>0</v>
      </c>
      <c r="D89" s="58">
        <f t="shared" ref="D89:S89" si="6">SUM(D87:D88)</f>
        <v>2016.05942</v>
      </c>
      <c r="E89" s="58">
        <f t="shared" si="6"/>
        <v>4908.8520500000004</v>
      </c>
      <c r="F89" s="58">
        <f t="shared" si="6"/>
        <v>0</v>
      </c>
      <c r="G89" s="58">
        <f t="shared" si="6"/>
        <v>0</v>
      </c>
      <c r="H89" s="58">
        <f t="shared" si="6"/>
        <v>2176.4760200000001</v>
      </c>
      <c r="I89" s="58">
        <f t="shared" si="6"/>
        <v>2653.2603899999999</v>
      </c>
      <c r="J89" s="58">
        <f t="shared" si="6"/>
        <v>5695.8036000000002</v>
      </c>
      <c r="K89" s="58">
        <f t="shared" si="6"/>
        <v>1366.2540799999999</v>
      </c>
      <c r="L89" s="58">
        <f t="shared" si="6"/>
        <v>807.77332000000001</v>
      </c>
      <c r="M89" s="58">
        <f t="shared" si="6"/>
        <v>1625.55036</v>
      </c>
      <c r="N89" s="58">
        <f t="shared" si="6"/>
        <v>1571.3636100000001</v>
      </c>
      <c r="O89" s="58">
        <f t="shared" si="6"/>
        <v>0</v>
      </c>
      <c r="P89" s="58">
        <f t="shared" si="6"/>
        <v>17.490500000000001</v>
      </c>
      <c r="Q89" s="58">
        <f t="shared" si="6"/>
        <v>0</v>
      </c>
      <c r="R89" s="58">
        <f t="shared" si="6"/>
        <v>0</v>
      </c>
      <c r="S89" s="58">
        <f t="shared" si="6"/>
        <v>0</v>
      </c>
      <c r="T89" s="15">
        <v>22838.88335</v>
      </c>
      <c r="U89" s="15">
        <v>24795.022420000001</v>
      </c>
      <c r="V89" s="60">
        <f t="shared" si="1"/>
        <v>-7.8892409809726685</v>
      </c>
    </row>
    <row r="90" spans="1:22" ht="15.75" x14ac:dyDescent="0.25">
      <c r="A90" s="74"/>
      <c r="B90" s="10" t="s">
        <v>27</v>
      </c>
      <c r="C90" s="10"/>
      <c r="D90" s="10">
        <v>46</v>
      </c>
      <c r="E90" s="10"/>
      <c r="F90" s="10">
        <v>2</v>
      </c>
      <c r="G90" s="10"/>
      <c r="H90" s="10">
        <v>1</v>
      </c>
      <c r="I90" s="10">
        <v>74</v>
      </c>
      <c r="J90" s="10">
        <v>590</v>
      </c>
      <c r="K90" s="10">
        <v>55</v>
      </c>
      <c r="L90" s="10">
        <v>112</v>
      </c>
      <c r="M90" s="10">
        <v>214</v>
      </c>
      <c r="N90" s="10"/>
      <c r="O90" s="10"/>
      <c r="P90" s="10"/>
      <c r="Q90" s="10"/>
      <c r="R90" s="10"/>
      <c r="S90" s="10"/>
      <c r="T90" s="10">
        <v>1094</v>
      </c>
      <c r="U90" s="10">
        <v>551</v>
      </c>
      <c r="V90" s="60">
        <f t="shared" si="1"/>
        <v>98.548094373865709</v>
      </c>
    </row>
    <row r="91" spans="1:22" ht="16.5" thickBot="1" x14ac:dyDescent="0.3">
      <c r="A91" s="74"/>
      <c r="B91" s="45" t="s">
        <v>28</v>
      </c>
      <c r="C91" s="46">
        <v>0</v>
      </c>
      <c r="D91" s="46">
        <v>556.28809000000001</v>
      </c>
      <c r="E91" s="46">
        <v>0</v>
      </c>
      <c r="F91" s="46">
        <v>26</v>
      </c>
      <c r="G91" s="46">
        <v>0</v>
      </c>
      <c r="H91" s="46">
        <v>14</v>
      </c>
      <c r="I91" s="46">
        <v>790.15623110000001</v>
      </c>
      <c r="J91" s="46">
        <v>4040.3284100000001</v>
      </c>
      <c r="K91" s="46">
        <v>560.40985999999998</v>
      </c>
      <c r="L91" s="46">
        <v>1236.6631299999999</v>
      </c>
      <c r="M91" s="46">
        <v>1789.640265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9013.4859861000004</v>
      </c>
      <c r="U91" s="46">
        <v>5270.6508142000002</v>
      </c>
      <c r="V91" s="63">
        <f t="shared" si="1"/>
        <v>71.012770601615017</v>
      </c>
    </row>
    <row r="92" spans="1:22" ht="15.75" x14ac:dyDescent="0.25">
      <c r="A92" s="84" t="s">
        <v>49</v>
      </c>
      <c r="B92" s="48" t="s">
        <v>23</v>
      </c>
      <c r="C92" s="48"/>
      <c r="D92" s="48">
        <v>445999</v>
      </c>
      <c r="E92" s="48">
        <v>95</v>
      </c>
      <c r="F92" s="48">
        <v>1640</v>
      </c>
      <c r="G92" s="48">
        <v>170423</v>
      </c>
      <c r="H92" s="48">
        <v>372</v>
      </c>
      <c r="I92" s="48"/>
      <c r="J92" s="48">
        <v>36743</v>
      </c>
      <c r="K92" s="48">
        <v>158</v>
      </c>
      <c r="L92" s="48">
        <v>527294</v>
      </c>
      <c r="M92" s="48">
        <v>330727</v>
      </c>
      <c r="N92" s="48">
        <v>456453</v>
      </c>
      <c r="O92" s="56"/>
      <c r="P92" s="48">
        <v>19126</v>
      </c>
      <c r="Q92" s="48">
        <v>11359</v>
      </c>
      <c r="R92" s="48">
        <v>19825</v>
      </c>
      <c r="S92" s="48">
        <v>2616</v>
      </c>
      <c r="T92" s="48">
        <v>2022830</v>
      </c>
      <c r="U92" s="48">
        <v>4317773</v>
      </c>
      <c r="V92" s="59">
        <f t="shared" si="1"/>
        <v>-53.151080429656673</v>
      </c>
    </row>
    <row r="93" spans="1:22" ht="15" customHeight="1" x14ac:dyDescent="0.25">
      <c r="A93" s="85"/>
      <c r="B93" s="14" t="s">
        <v>24</v>
      </c>
      <c r="C93" s="15">
        <v>0</v>
      </c>
      <c r="D93" s="15">
        <v>8432.1948258000011</v>
      </c>
      <c r="E93" s="15">
        <v>4.7207699999999999</v>
      </c>
      <c r="F93" s="15">
        <v>7.9151440000000006</v>
      </c>
      <c r="G93" s="15">
        <v>1105.0935697999994</v>
      </c>
      <c r="H93" s="15">
        <v>18.779610000000002</v>
      </c>
      <c r="I93" s="15">
        <v>0</v>
      </c>
      <c r="J93" s="15">
        <v>141.6941779</v>
      </c>
      <c r="K93" s="15">
        <v>10.62452</v>
      </c>
      <c r="L93" s="15">
        <v>3398.2372639</v>
      </c>
      <c r="M93" s="15">
        <v>2073.0790314000001</v>
      </c>
      <c r="N93" s="15">
        <v>2260.4198900000001</v>
      </c>
      <c r="O93" s="41">
        <v>0</v>
      </c>
      <c r="P93" s="12">
        <v>598.67314400000009</v>
      </c>
      <c r="Q93" s="12">
        <v>204.85246000000001</v>
      </c>
      <c r="R93" s="12">
        <v>481.33058</v>
      </c>
      <c r="S93" s="12">
        <v>102.13276</v>
      </c>
      <c r="T93" s="12">
        <v>18839.747746800003</v>
      </c>
      <c r="U93" s="12">
        <v>16935.343190600004</v>
      </c>
      <c r="V93" s="60">
        <f t="shared" si="1"/>
        <v>11.245148886365898</v>
      </c>
    </row>
    <row r="94" spans="1:22" ht="15.75" x14ac:dyDescent="0.25">
      <c r="A94" s="85"/>
      <c r="B94" s="14" t="s">
        <v>25</v>
      </c>
      <c r="C94" s="15">
        <v>0</v>
      </c>
      <c r="D94" s="15">
        <v>0</v>
      </c>
      <c r="E94" s="15">
        <v>38.726610000000001</v>
      </c>
      <c r="F94" s="15">
        <v>3.7499999999999999E-2</v>
      </c>
      <c r="G94" s="15">
        <v>0</v>
      </c>
      <c r="H94" s="15">
        <v>16.885010000000001</v>
      </c>
      <c r="I94" s="15">
        <v>0</v>
      </c>
      <c r="J94" s="15">
        <v>38.517512000000004</v>
      </c>
      <c r="K94" s="15">
        <v>73.61027</v>
      </c>
      <c r="L94" s="15">
        <v>0</v>
      </c>
      <c r="M94" s="15">
        <v>0</v>
      </c>
      <c r="N94" s="15">
        <v>33.439349999999997</v>
      </c>
      <c r="O94" s="42">
        <v>0.22894999999999999</v>
      </c>
      <c r="P94" s="15">
        <v>903.19880999999998</v>
      </c>
      <c r="Q94" s="15">
        <v>0</v>
      </c>
      <c r="R94" s="15">
        <v>0.21045</v>
      </c>
      <c r="S94" s="15">
        <v>0</v>
      </c>
      <c r="T94" s="15">
        <v>1104.854462</v>
      </c>
      <c r="U94" s="15">
        <v>1100.7771</v>
      </c>
      <c r="V94" s="60">
        <f t="shared" si="1"/>
        <v>0.3704075965969853</v>
      </c>
    </row>
    <row r="95" spans="1:22" ht="15.75" x14ac:dyDescent="0.25">
      <c r="A95" s="85"/>
      <c r="B95" s="14" t="s">
        <v>44</v>
      </c>
      <c r="C95" s="58">
        <f>SUM(C93:C94)</f>
        <v>0</v>
      </c>
      <c r="D95" s="58">
        <f t="shared" ref="D95:S95" si="7">SUM(D93:D94)</f>
        <v>8432.1948258000011</v>
      </c>
      <c r="E95" s="58">
        <f t="shared" si="7"/>
        <v>43.447380000000003</v>
      </c>
      <c r="F95" s="58">
        <f t="shared" si="7"/>
        <v>7.9526440000000003</v>
      </c>
      <c r="G95" s="58">
        <f t="shared" si="7"/>
        <v>1105.0935697999994</v>
      </c>
      <c r="H95" s="58">
        <f t="shared" si="7"/>
        <v>35.664619999999999</v>
      </c>
      <c r="I95" s="58">
        <f t="shared" si="7"/>
        <v>0</v>
      </c>
      <c r="J95" s="58">
        <f t="shared" si="7"/>
        <v>180.21168990000001</v>
      </c>
      <c r="K95" s="58">
        <f t="shared" si="7"/>
        <v>84.234790000000004</v>
      </c>
      <c r="L95" s="58">
        <f t="shared" si="7"/>
        <v>3398.2372639</v>
      </c>
      <c r="M95" s="58">
        <f t="shared" si="7"/>
        <v>2073.0790314000001</v>
      </c>
      <c r="N95" s="58">
        <f t="shared" si="7"/>
        <v>2293.8592400000002</v>
      </c>
      <c r="O95" s="62">
        <f t="shared" si="7"/>
        <v>0.22894999999999999</v>
      </c>
      <c r="P95" s="58">
        <f t="shared" si="7"/>
        <v>1501.8719540000002</v>
      </c>
      <c r="Q95" s="58">
        <f t="shared" si="7"/>
        <v>204.85246000000001</v>
      </c>
      <c r="R95" s="58">
        <f t="shared" si="7"/>
        <v>481.54102999999998</v>
      </c>
      <c r="S95" s="58">
        <f t="shared" si="7"/>
        <v>102.13276</v>
      </c>
      <c r="T95" s="15">
        <v>19944.602208799999</v>
      </c>
      <c r="U95" s="15">
        <v>18036.120290600007</v>
      </c>
      <c r="V95" s="60">
        <f t="shared" si="1"/>
        <v>10.581443722099408</v>
      </c>
    </row>
    <row r="96" spans="1:22" ht="15.75" x14ac:dyDescent="0.25">
      <c r="A96" s="85"/>
      <c r="B96" s="10" t="s">
        <v>27</v>
      </c>
      <c r="C96" s="10"/>
      <c r="D96" s="10">
        <v>2583</v>
      </c>
      <c r="E96" s="10">
        <v>21</v>
      </c>
      <c r="F96" s="10">
        <v>27</v>
      </c>
      <c r="G96" s="10">
        <v>1566</v>
      </c>
      <c r="H96" s="10">
        <v>114</v>
      </c>
      <c r="I96" s="10"/>
      <c r="J96" s="10">
        <v>75</v>
      </c>
      <c r="K96" s="10">
        <v>80</v>
      </c>
      <c r="L96" s="10">
        <v>3063</v>
      </c>
      <c r="M96" s="10">
        <v>200</v>
      </c>
      <c r="N96" s="10"/>
      <c r="O96" s="40"/>
      <c r="P96" s="10"/>
      <c r="Q96" s="10">
        <v>8</v>
      </c>
      <c r="R96" s="10">
        <v>7</v>
      </c>
      <c r="S96" s="10"/>
      <c r="T96" s="10">
        <v>7744</v>
      </c>
      <c r="U96" s="10">
        <v>11411</v>
      </c>
      <c r="V96" s="60">
        <f t="shared" si="1"/>
        <v>-32.135658575059153</v>
      </c>
    </row>
    <row r="97" spans="1:22" ht="16.5" thickBot="1" x14ac:dyDescent="0.3">
      <c r="A97" s="86"/>
      <c r="B97" s="50" t="s">
        <v>28</v>
      </c>
      <c r="C97" s="16">
        <v>0</v>
      </c>
      <c r="D97" s="16">
        <v>3895.5170499999999</v>
      </c>
      <c r="E97" s="16">
        <v>13.58615</v>
      </c>
      <c r="F97" s="16">
        <v>22.390082999999997</v>
      </c>
      <c r="G97" s="16">
        <v>1650.6670375999995</v>
      </c>
      <c r="H97" s="16">
        <v>14.975</v>
      </c>
      <c r="I97" s="16">
        <v>0</v>
      </c>
      <c r="J97" s="16">
        <v>9.5</v>
      </c>
      <c r="K97" s="16">
        <v>18.180589999999999</v>
      </c>
      <c r="L97" s="16">
        <v>3393.6305306999998</v>
      </c>
      <c r="M97" s="16">
        <v>238.37279000000001</v>
      </c>
      <c r="N97" s="16">
        <v>0</v>
      </c>
      <c r="O97" s="57">
        <v>0</v>
      </c>
      <c r="P97" s="16">
        <v>0</v>
      </c>
      <c r="Q97" s="16">
        <v>13.2</v>
      </c>
      <c r="R97" s="16">
        <v>17.649999999999999</v>
      </c>
      <c r="S97" s="16">
        <v>0</v>
      </c>
      <c r="T97" s="16">
        <v>9287.6692312999985</v>
      </c>
      <c r="U97" s="16">
        <v>11760.9753442</v>
      </c>
      <c r="V97" s="61">
        <f t="shared" si="1"/>
        <v>-21.029770410323394</v>
      </c>
    </row>
    <row r="98" spans="1:22" ht="15.75" x14ac:dyDescent="0.25">
      <c r="A98" s="74" t="s">
        <v>50</v>
      </c>
      <c r="B98" s="47" t="s">
        <v>23</v>
      </c>
      <c r="C98" s="47"/>
      <c r="D98" s="47">
        <v>628</v>
      </c>
      <c r="E98" s="47">
        <v>6553</v>
      </c>
      <c r="F98" s="47">
        <v>773</v>
      </c>
      <c r="G98" s="47"/>
      <c r="H98" s="47">
        <v>510</v>
      </c>
      <c r="I98" s="47">
        <v>157</v>
      </c>
      <c r="J98" s="47">
        <v>273</v>
      </c>
      <c r="K98" s="47">
        <v>400</v>
      </c>
      <c r="L98" s="47">
        <v>370</v>
      </c>
      <c r="M98" s="47"/>
      <c r="N98" s="47">
        <v>703</v>
      </c>
      <c r="O98" s="47">
        <v>276</v>
      </c>
      <c r="P98" s="47">
        <v>297</v>
      </c>
      <c r="Q98" s="47"/>
      <c r="R98" s="47"/>
      <c r="S98" s="47"/>
      <c r="T98" s="47">
        <v>10940</v>
      </c>
      <c r="U98" s="47">
        <v>3979</v>
      </c>
      <c r="V98" s="64">
        <f t="shared" si="1"/>
        <v>174.94345312892688</v>
      </c>
    </row>
    <row r="99" spans="1:22" ht="15" customHeight="1" x14ac:dyDescent="0.25">
      <c r="A99" s="74"/>
      <c r="B99" s="11" t="s">
        <v>24</v>
      </c>
      <c r="C99" s="12">
        <v>0</v>
      </c>
      <c r="D99" s="12">
        <v>1483.91029</v>
      </c>
      <c r="E99" s="12">
        <v>6565.6995196000007</v>
      </c>
      <c r="F99" s="12">
        <v>810.16854000000001</v>
      </c>
      <c r="G99" s="12">
        <v>0</v>
      </c>
      <c r="H99" s="12">
        <v>809.88386000000003</v>
      </c>
      <c r="I99" s="12">
        <v>364.00986</v>
      </c>
      <c r="J99" s="12">
        <v>790.94241</v>
      </c>
      <c r="K99" s="12">
        <v>684.59951999999998</v>
      </c>
      <c r="L99" s="12">
        <v>1167.9263000000001</v>
      </c>
      <c r="M99" s="12">
        <v>0</v>
      </c>
      <c r="N99" s="12">
        <v>1069.9370200000001</v>
      </c>
      <c r="O99" s="12">
        <v>874.53303000000005</v>
      </c>
      <c r="P99" s="12">
        <v>774.98945500000002</v>
      </c>
      <c r="Q99" s="12">
        <v>0</v>
      </c>
      <c r="R99" s="12">
        <v>0</v>
      </c>
      <c r="S99" s="12">
        <v>0</v>
      </c>
      <c r="T99" s="12">
        <v>15396.5998046</v>
      </c>
      <c r="U99" s="12">
        <v>8591.6549699999996</v>
      </c>
      <c r="V99" s="60">
        <f t="shared" si="1"/>
        <v>79.204121422022155</v>
      </c>
    </row>
    <row r="100" spans="1:22" ht="15.75" x14ac:dyDescent="0.25">
      <c r="A100" s="74"/>
      <c r="B100" s="14" t="s">
        <v>25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278.82434000000001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278.82434000000001</v>
      </c>
      <c r="U100" s="15">
        <v>113.70735000000001</v>
      </c>
      <c r="V100" s="60">
        <f t="shared" si="1"/>
        <v>145.2122400179056</v>
      </c>
    </row>
    <row r="101" spans="1:22" ht="15.75" x14ac:dyDescent="0.25">
      <c r="A101" s="74"/>
      <c r="B101" s="14" t="s">
        <v>44</v>
      </c>
      <c r="C101" s="58">
        <f>SUM(C99:C100)</f>
        <v>0</v>
      </c>
      <c r="D101" s="58">
        <f t="shared" ref="D101:S101" si="8">SUM(D99:D100)</f>
        <v>1483.91029</v>
      </c>
      <c r="E101" s="58">
        <f t="shared" si="8"/>
        <v>6565.6995196000007</v>
      </c>
      <c r="F101" s="58">
        <f t="shared" si="8"/>
        <v>810.16854000000001</v>
      </c>
      <c r="G101" s="58">
        <f t="shared" si="8"/>
        <v>0</v>
      </c>
      <c r="H101" s="58">
        <f t="shared" si="8"/>
        <v>809.88386000000003</v>
      </c>
      <c r="I101" s="58">
        <f t="shared" si="8"/>
        <v>364.00986</v>
      </c>
      <c r="J101" s="58">
        <f t="shared" si="8"/>
        <v>790.94241</v>
      </c>
      <c r="K101" s="58">
        <f t="shared" si="8"/>
        <v>963.42385999999999</v>
      </c>
      <c r="L101" s="58">
        <f t="shared" si="8"/>
        <v>1167.9263000000001</v>
      </c>
      <c r="M101" s="58">
        <f t="shared" si="8"/>
        <v>0</v>
      </c>
      <c r="N101" s="58">
        <f t="shared" si="8"/>
        <v>1069.9370200000001</v>
      </c>
      <c r="O101" s="58">
        <f t="shared" si="8"/>
        <v>874.53303000000005</v>
      </c>
      <c r="P101" s="58">
        <f t="shared" si="8"/>
        <v>774.98945500000002</v>
      </c>
      <c r="Q101" s="58">
        <f t="shared" si="8"/>
        <v>0</v>
      </c>
      <c r="R101" s="58">
        <f t="shared" si="8"/>
        <v>0</v>
      </c>
      <c r="S101" s="58">
        <f t="shared" si="8"/>
        <v>0</v>
      </c>
      <c r="T101" s="15">
        <v>15675.424144600003</v>
      </c>
      <c r="U101" s="15">
        <v>8705.3623200000002</v>
      </c>
      <c r="V101" s="60">
        <f t="shared" si="1"/>
        <v>80.066303599871333</v>
      </c>
    </row>
    <row r="102" spans="1:22" ht="15.75" x14ac:dyDescent="0.25">
      <c r="A102" s="74"/>
      <c r="B102" s="10" t="s">
        <v>27</v>
      </c>
      <c r="C102" s="10"/>
      <c r="D102" s="10">
        <v>60</v>
      </c>
      <c r="E102" s="10">
        <v>537</v>
      </c>
      <c r="F102" s="10">
        <v>260</v>
      </c>
      <c r="G102" s="10"/>
      <c r="H102" s="10">
        <v>218</v>
      </c>
      <c r="I102" s="10">
        <v>23</v>
      </c>
      <c r="J102" s="10">
        <v>1</v>
      </c>
      <c r="K102" s="10">
        <v>33</v>
      </c>
      <c r="L102" s="10"/>
      <c r="M102" s="10"/>
      <c r="N102" s="10"/>
      <c r="O102" s="10">
        <v>3</v>
      </c>
      <c r="P102" s="10"/>
      <c r="Q102" s="10"/>
      <c r="R102" s="10"/>
      <c r="S102" s="10"/>
      <c r="T102" s="10">
        <v>1135</v>
      </c>
      <c r="U102" s="10">
        <v>898</v>
      </c>
      <c r="V102" s="60">
        <f t="shared" si="1"/>
        <v>26.391982182628059</v>
      </c>
    </row>
    <row r="103" spans="1:22" ht="16.5" thickBot="1" x14ac:dyDescent="0.3">
      <c r="A103" s="75"/>
      <c r="B103" s="50" t="s">
        <v>28</v>
      </c>
      <c r="C103" s="16">
        <v>0</v>
      </c>
      <c r="D103" s="16">
        <v>230.90164999999999</v>
      </c>
      <c r="E103" s="16">
        <v>1807.07402</v>
      </c>
      <c r="F103" s="16">
        <v>361.105209</v>
      </c>
      <c r="G103" s="16">
        <v>0</v>
      </c>
      <c r="H103" s="16">
        <v>907.16569000000004</v>
      </c>
      <c r="I103" s="16">
        <v>78.663600000000002</v>
      </c>
      <c r="J103" s="16">
        <v>2.3868</v>
      </c>
      <c r="K103" s="16">
        <v>43.837040000000002</v>
      </c>
      <c r="L103" s="16">
        <v>0</v>
      </c>
      <c r="M103" s="16">
        <v>0</v>
      </c>
      <c r="N103" s="16">
        <v>0</v>
      </c>
      <c r="O103" s="16">
        <v>1.0349999999999999</v>
      </c>
      <c r="P103" s="16">
        <v>0</v>
      </c>
      <c r="Q103" s="16">
        <v>0</v>
      </c>
      <c r="R103" s="16">
        <v>0</v>
      </c>
      <c r="S103" s="16">
        <v>0</v>
      </c>
      <c r="T103" s="16">
        <v>3432.1690089999997</v>
      </c>
      <c r="U103" s="16">
        <v>3620.0131217999997</v>
      </c>
      <c r="V103" s="61">
        <f t="shared" si="1"/>
        <v>-5.1890450802177526</v>
      </c>
    </row>
    <row r="104" spans="1:22" ht="15.75" x14ac:dyDescent="0.25">
      <c r="A104" s="76" t="s">
        <v>51</v>
      </c>
      <c r="B104" s="48" t="s">
        <v>23</v>
      </c>
      <c r="C104" s="48">
        <v>10</v>
      </c>
      <c r="D104" s="48">
        <v>2755</v>
      </c>
      <c r="E104" s="48">
        <v>1640</v>
      </c>
      <c r="F104" s="48">
        <v>147</v>
      </c>
      <c r="G104" s="48">
        <v>1644094</v>
      </c>
      <c r="H104" s="48">
        <v>165152</v>
      </c>
      <c r="I104" s="48">
        <v>79568</v>
      </c>
      <c r="J104" s="48">
        <v>1948</v>
      </c>
      <c r="K104" s="48">
        <v>282302</v>
      </c>
      <c r="L104" s="48">
        <v>1266</v>
      </c>
      <c r="M104" s="48">
        <v>29007</v>
      </c>
      <c r="N104" s="48">
        <v>1629</v>
      </c>
      <c r="O104" s="48">
        <v>3759</v>
      </c>
      <c r="P104" s="48">
        <v>347</v>
      </c>
      <c r="Q104" s="48"/>
      <c r="R104" s="48"/>
      <c r="S104" s="48"/>
      <c r="T104" s="48">
        <v>2213624</v>
      </c>
      <c r="U104" s="48">
        <v>4279888</v>
      </c>
      <c r="V104" s="59">
        <f t="shared" si="1"/>
        <v>-48.278459623242476</v>
      </c>
    </row>
    <row r="105" spans="1:22" ht="15" customHeight="1" x14ac:dyDescent="0.25">
      <c r="A105" s="74"/>
      <c r="B105" s="11" t="s">
        <v>24</v>
      </c>
      <c r="C105" s="12">
        <v>1.3289200000000001</v>
      </c>
      <c r="D105" s="12">
        <v>31.43702</v>
      </c>
      <c r="E105" s="12">
        <v>159.38130000000001</v>
      </c>
      <c r="F105" s="12">
        <v>14.47418</v>
      </c>
      <c r="G105" s="12">
        <v>3500.7492179000001</v>
      </c>
      <c r="H105" s="12">
        <v>1113.4760100000001</v>
      </c>
      <c r="I105" s="12">
        <v>767.97157999999945</v>
      </c>
      <c r="J105" s="12">
        <v>32.312570000000001</v>
      </c>
      <c r="K105" s="12">
        <v>2503.6024106</v>
      </c>
      <c r="L105" s="12">
        <v>44.081154300000009</v>
      </c>
      <c r="M105" s="12">
        <v>353.5628992</v>
      </c>
      <c r="N105" s="12">
        <v>45.0182</v>
      </c>
      <c r="O105" s="12">
        <v>94.417869999999994</v>
      </c>
      <c r="P105" s="12">
        <v>37.988289999999999</v>
      </c>
      <c r="Q105" s="12">
        <v>0</v>
      </c>
      <c r="R105" s="12">
        <v>0</v>
      </c>
      <c r="S105" s="12">
        <v>0</v>
      </c>
      <c r="T105" s="12">
        <v>8699.801621999999</v>
      </c>
      <c r="U105" s="12">
        <v>7422.8076005000012</v>
      </c>
      <c r="V105" s="60">
        <f t="shared" si="1"/>
        <v>17.203652448353633</v>
      </c>
    </row>
    <row r="106" spans="1:22" ht="15.75" x14ac:dyDescent="0.25">
      <c r="A106" s="74"/>
      <c r="B106" s="14" t="s">
        <v>25</v>
      </c>
      <c r="C106" s="15">
        <v>1.8715900000000001</v>
      </c>
      <c r="D106" s="15">
        <v>0.61638000000000004</v>
      </c>
      <c r="E106" s="15">
        <v>210.09100000000001</v>
      </c>
      <c r="F106" s="15">
        <v>74.021929999999998</v>
      </c>
      <c r="G106" s="15">
        <v>1868.9197044</v>
      </c>
      <c r="H106" s="15">
        <v>0.34992000000000001</v>
      </c>
      <c r="I106" s="15">
        <v>0</v>
      </c>
      <c r="J106" s="15">
        <v>5.9064540000000001</v>
      </c>
      <c r="K106" s="15">
        <v>0</v>
      </c>
      <c r="L106" s="15">
        <v>8.3256525000000003</v>
      </c>
      <c r="M106" s="15">
        <v>436.05475999999999</v>
      </c>
      <c r="N106" s="15">
        <v>61.251069999999999</v>
      </c>
      <c r="O106" s="15">
        <v>23.190010000000001</v>
      </c>
      <c r="P106" s="15">
        <v>42.035789999999999</v>
      </c>
      <c r="Q106" s="15">
        <v>0</v>
      </c>
      <c r="R106" s="15">
        <v>0</v>
      </c>
      <c r="S106" s="15">
        <v>0</v>
      </c>
      <c r="T106" s="15">
        <v>2732.6342608999998</v>
      </c>
      <c r="U106" s="15">
        <v>2262.7204395000003</v>
      </c>
      <c r="V106" s="60">
        <f t="shared" si="1"/>
        <v>20.767648234257241</v>
      </c>
    </row>
    <row r="107" spans="1:22" ht="15.75" x14ac:dyDescent="0.25">
      <c r="A107" s="74"/>
      <c r="B107" s="14" t="s">
        <v>44</v>
      </c>
      <c r="C107" s="58">
        <f>SUM(C105:C106)</f>
        <v>3.2005100000000004</v>
      </c>
      <c r="D107" s="58">
        <f t="shared" ref="D107:S107" si="9">SUM(D105:D106)</f>
        <v>32.053400000000003</v>
      </c>
      <c r="E107" s="58">
        <f t="shared" si="9"/>
        <v>369.47230000000002</v>
      </c>
      <c r="F107" s="58">
        <f t="shared" si="9"/>
        <v>88.496110000000002</v>
      </c>
      <c r="G107" s="58">
        <f t="shared" si="9"/>
        <v>5369.6689223000003</v>
      </c>
      <c r="H107" s="58">
        <f t="shared" si="9"/>
        <v>1113.8259300000002</v>
      </c>
      <c r="I107" s="58">
        <f t="shared" si="9"/>
        <v>767.97157999999945</v>
      </c>
      <c r="J107" s="58">
        <f t="shared" si="9"/>
        <v>38.219024000000005</v>
      </c>
      <c r="K107" s="58">
        <f t="shared" si="9"/>
        <v>2503.6024106</v>
      </c>
      <c r="L107" s="58">
        <f t="shared" si="9"/>
        <v>52.406806800000012</v>
      </c>
      <c r="M107" s="58">
        <f t="shared" si="9"/>
        <v>789.61765919999993</v>
      </c>
      <c r="N107" s="58">
        <f t="shared" si="9"/>
        <v>106.26927000000001</v>
      </c>
      <c r="O107" s="58">
        <f t="shared" si="9"/>
        <v>117.60787999999999</v>
      </c>
      <c r="P107" s="58">
        <f t="shared" si="9"/>
        <v>80.024079999999998</v>
      </c>
      <c r="Q107" s="58">
        <f t="shared" si="9"/>
        <v>0</v>
      </c>
      <c r="R107" s="58">
        <f t="shared" si="9"/>
        <v>0</v>
      </c>
      <c r="S107" s="58">
        <f t="shared" si="9"/>
        <v>0</v>
      </c>
      <c r="T107" s="15">
        <v>11432.435882899998</v>
      </c>
      <c r="U107" s="15">
        <v>9685.5280400000011</v>
      </c>
      <c r="V107" s="60">
        <f t="shared" si="1"/>
        <v>18.036268499616011</v>
      </c>
    </row>
    <row r="108" spans="1:22" ht="15.75" x14ac:dyDescent="0.25">
      <c r="A108" s="74"/>
      <c r="B108" s="10" t="s">
        <v>27</v>
      </c>
      <c r="C108" s="10">
        <v>85</v>
      </c>
      <c r="D108" s="10">
        <v>1076</v>
      </c>
      <c r="E108" s="10">
        <v>3</v>
      </c>
      <c r="F108" s="10">
        <v>42</v>
      </c>
      <c r="G108" s="10">
        <v>4907</v>
      </c>
      <c r="H108" s="10">
        <v>275</v>
      </c>
      <c r="I108" s="10">
        <v>107</v>
      </c>
      <c r="J108" s="10">
        <v>74</v>
      </c>
      <c r="K108" s="10">
        <v>1850</v>
      </c>
      <c r="L108" s="10">
        <v>4</v>
      </c>
      <c r="M108" s="10">
        <v>1118</v>
      </c>
      <c r="N108" s="10"/>
      <c r="O108" s="10">
        <v>3</v>
      </c>
      <c r="P108" s="10"/>
      <c r="Q108" s="10"/>
      <c r="R108" s="10"/>
      <c r="S108" s="10"/>
      <c r="T108" s="10">
        <v>9544</v>
      </c>
      <c r="U108" s="10">
        <v>9210</v>
      </c>
      <c r="V108" s="60">
        <f t="shared" si="1"/>
        <v>3.6264929424538543</v>
      </c>
    </row>
    <row r="109" spans="1:22" ht="16.5" thickBot="1" x14ac:dyDescent="0.3">
      <c r="A109" s="75"/>
      <c r="B109" s="50" t="s">
        <v>28</v>
      </c>
      <c r="C109" s="16">
        <v>321.75134000000003</v>
      </c>
      <c r="D109" s="16">
        <v>144.64013009999996</v>
      </c>
      <c r="E109" s="16">
        <v>22.5</v>
      </c>
      <c r="F109" s="16">
        <v>21.621122499999998</v>
      </c>
      <c r="G109" s="16">
        <v>1391.0530047</v>
      </c>
      <c r="H109" s="16">
        <v>350.39749999999998</v>
      </c>
      <c r="I109" s="16">
        <v>176.89933500000001</v>
      </c>
      <c r="J109" s="16">
        <v>107.045</v>
      </c>
      <c r="K109" s="16">
        <v>1517.620692</v>
      </c>
      <c r="L109" s="16">
        <v>29.326619999999998</v>
      </c>
      <c r="M109" s="16">
        <v>1533.7810334000001</v>
      </c>
      <c r="N109" s="16">
        <v>0</v>
      </c>
      <c r="O109" s="16">
        <v>11.85</v>
      </c>
      <c r="P109" s="16">
        <v>0</v>
      </c>
      <c r="Q109" s="16">
        <v>0</v>
      </c>
      <c r="R109" s="16">
        <v>0</v>
      </c>
      <c r="S109" s="16">
        <v>0</v>
      </c>
      <c r="T109" s="16">
        <v>5628.4857776999997</v>
      </c>
      <c r="U109" s="16">
        <v>6016.8893961999993</v>
      </c>
      <c r="V109" s="61">
        <f t="shared" si="1"/>
        <v>-6.4552228389855069</v>
      </c>
    </row>
    <row r="110" spans="1:22" ht="15.75" x14ac:dyDescent="0.25">
      <c r="A110" s="76" t="s">
        <v>52</v>
      </c>
      <c r="B110" s="48" t="s">
        <v>23</v>
      </c>
      <c r="C110" s="48"/>
      <c r="D110" s="48">
        <v>4483</v>
      </c>
      <c r="E110" s="48">
        <v>34</v>
      </c>
      <c r="F110" s="48">
        <v>118</v>
      </c>
      <c r="G110" s="48">
        <v>6</v>
      </c>
      <c r="H110" s="48"/>
      <c r="I110" s="48"/>
      <c r="J110" s="48"/>
      <c r="K110" s="48"/>
      <c r="L110" s="48"/>
      <c r="M110" s="48">
        <v>936</v>
      </c>
      <c r="N110" s="48"/>
      <c r="O110" s="48"/>
      <c r="P110" s="48"/>
      <c r="Q110" s="48"/>
      <c r="R110" s="48"/>
      <c r="S110" s="48"/>
      <c r="T110" s="48">
        <v>5577</v>
      </c>
      <c r="U110" s="48">
        <v>4581</v>
      </c>
      <c r="V110" s="59">
        <f t="shared" si="1"/>
        <v>21.741977734119189</v>
      </c>
    </row>
    <row r="111" spans="1:22" ht="15" customHeight="1" x14ac:dyDescent="0.25">
      <c r="A111" s="74"/>
      <c r="B111" s="11" t="s">
        <v>24</v>
      </c>
      <c r="C111" s="12">
        <v>0</v>
      </c>
      <c r="D111" s="12">
        <v>2202.6785300000001</v>
      </c>
      <c r="E111" s="12">
        <v>101.83526000000001</v>
      </c>
      <c r="F111" s="12">
        <v>74.734059900000005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487.23354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2866.4813899000001</v>
      </c>
      <c r="U111" s="12">
        <v>2844.7401901000003</v>
      </c>
      <c r="V111" s="60">
        <f t="shared" si="1"/>
        <v>0.76425959304338131</v>
      </c>
    </row>
    <row r="112" spans="1:22" ht="15.75" x14ac:dyDescent="0.25">
      <c r="A112" s="74"/>
      <c r="B112" s="14" t="s">
        <v>25</v>
      </c>
      <c r="C112" s="15">
        <v>0</v>
      </c>
      <c r="D112" s="15">
        <v>18817.876118499997</v>
      </c>
      <c r="E112" s="15">
        <v>682.67831999999999</v>
      </c>
      <c r="F112" s="15">
        <v>9166.8402312999933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28667.394669799989</v>
      </c>
      <c r="U112" s="15">
        <v>29924.861762500004</v>
      </c>
      <c r="V112" s="60">
        <f t="shared" si="1"/>
        <v>-4.2020815423642013</v>
      </c>
    </row>
    <row r="113" spans="1:22" ht="15.75" x14ac:dyDescent="0.25">
      <c r="A113" s="74"/>
      <c r="B113" s="14" t="s">
        <v>44</v>
      </c>
      <c r="C113" s="58">
        <f>SUM(C111:C112)</f>
        <v>0</v>
      </c>
      <c r="D113" s="58">
        <f>SUM(D111:D112)</f>
        <v>21020.554648499998</v>
      </c>
      <c r="E113" s="58">
        <f t="shared" ref="E113:S113" si="10">SUM(E111:E112)</f>
        <v>784.51358000000005</v>
      </c>
      <c r="F113" s="58">
        <f t="shared" si="10"/>
        <v>9241.5742911999932</v>
      </c>
      <c r="G113" s="58">
        <f t="shared" si="10"/>
        <v>0</v>
      </c>
      <c r="H113" s="58">
        <f t="shared" si="10"/>
        <v>0</v>
      </c>
      <c r="I113" s="58">
        <f t="shared" si="10"/>
        <v>0</v>
      </c>
      <c r="J113" s="58">
        <f t="shared" si="10"/>
        <v>0</v>
      </c>
      <c r="K113" s="58">
        <f t="shared" si="10"/>
        <v>0</v>
      </c>
      <c r="L113" s="58">
        <f t="shared" si="10"/>
        <v>0</v>
      </c>
      <c r="M113" s="58">
        <f t="shared" si="10"/>
        <v>487.23354</v>
      </c>
      <c r="N113" s="58">
        <f t="shared" si="10"/>
        <v>0</v>
      </c>
      <c r="O113" s="58">
        <f t="shared" si="10"/>
        <v>0</v>
      </c>
      <c r="P113" s="58">
        <f t="shared" si="10"/>
        <v>0</v>
      </c>
      <c r="Q113" s="58">
        <f t="shared" si="10"/>
        <v>0</v>
      </c>
      <c r="R113" s="58">
        <f t="shared" si="10"/>
        <v>0</v>
      </c>
      <c r="S113" s="58">
        <f t="shared" si="10"/>
        <v>0</v>
      </c>
      <c r="T113" s="15">
        <v>31533.876059699993</v>
      </c>
      <c r="U113" s="15">
        <v>32769.601952600002</v>
      </c>
      <c r="V113" s="60">
        <f t="shared" si="1"/>
        <v>-3.7709517945547222</v>
      </c>
    </row>
    <row r="114" spans="1:22" ht="15.75" x14ac:dyDescent="0.25">
      <c r="A114" s="74"/>
      <c r="B114" s="10" t="s">
        <v>27</v>
      </c>
      <c r="C114" s="10"/>
      <c r="D114" s="10">
        <v>3778</v>
      </c>
      <c r="E114" s="10">
        <v>18</v>
      </c>
      <c r="F114" s="10">
        <v>363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>
        <v>4159</v>
      </c>
      <c r="U114" s="10">
        <v>2796</v>
      </c>
      <c r="V114" s="60">
        <f t="shared" si="1"/>
        <v>48.74821173104435</v>
      </c>
    </row>
    <row r="115" spans="1:22" ht="16.5" thickBot="1" x14ac:dyDescent="0.3">
      <c r="A115" s="75"/>
      <c r="B115" s="50" t="s">
        <v>28</v>
      </c>
      <c r="C115" s="16">
        <v>0</v>
      </c>
      <c r="D115" s="16">
        <v>6805.0988699999998</v>
      </c>
      <c r="E115" s="16">
        <v>41.419379999999997</v>
      </c>
      <c r="F115" s="16">
        <v>775.4364687000002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7621.9547187000007</v>
      </c>
      <c r="U115" s="16">
        <v>3850.17254</v>
      </c>
      <c r="V115" s="61">
        <f t="shared" si="1"/>
        <v>97.963977964997923</v>
      </c>
    </row>
    <row r="116" spans="1:22" ht="15.75" x14ac:dyDescent="0.25">
      <c r="A116" s="77" t="s">
        <v>35</v>
      </c>
      <c r="B116" s="78"/>
      <c r="C116" s="27">
        <v>7321</v>
      </c>
      <c r="D116" s="27">
        <v>531078</v>
      </c>
      <c r="E116" s="27">
        <v>180610</v>
      </c>
      <c r="F116" s="27">
        <v>40711</v>
      </c>
      <c r="G116" s="27">
        <v>1823625</v>
      </c>
      <c r="H116" s="27">
        <v>239597</v>
      </c>
      <c r="I116" s="27">
        <v>159716</v>
      </c>
      <c r="J116" s="27">
        <v>182360</v>
      </c>
      <c r="K116" s="27">
        <v>325828</v>
      </c>
      <c r="L116" s="27">
        <v>566636</v>
      </c>
      <c r="M116" s="27">
        <v>419330</v>
      </c>
      <c r="N116" s="27">
        <v>511334</v>
      </c>
      <c r="O116" s="27">
        <v>34350</v>
      </c>
      <c r="P116" s="27">
        <v>30594</v>
      </c>
      <c r="Q116" s="27">
        <v>11359</v>
      </c>
      <c r="R116" s="27">
        <v>19825</v>
      </c>
      <c r="S116" s="27">
        <v>2616</v>
      </c>
      <c r="T116" s="48">
        <v>5086890</v>
      </c>
      <c r="U116" s="48">
        <v>9520062</v>
      </c>
      <c r="V116" s="59">
        <f>(T116-U116)/U116*100</f>
        <v>-46.566629503043153</v>
      </c>
    </row>
    <row r="117" spans="1:22" ht="15.75" x14ac:dyDescent="0.25">
      <c r="A117" s="79" t="s">
        <v>36</v>
      </c>
      <c r="B117" s="80"/>
      <c r="C117" s="3">
        <v>4284.6940699999996</v>
      </c>
      <c r="D117" s="3">
        <v>32296.317405800004</v>
      </c>
      <c r="E117" s="3">
        <v>48130.533789599998</v>
      </c>
      <c r="F117" s="3">
        <v>15087.7338241</v>
      </c>
      <c r="G117" s="3">
        <v>9391.0702148</v>
      </c>
      <c r="H117" s="3">
        <v>12102.64718</v>
      </c>
      <c r="I117" s="3">
        <v>10303.9787805</v>
      </c>
      <c r="J117" s="3">
        <v>10089.924867900001</v>
      </c>
      <c r="K117" s="3">
        <v>9744.1685605999992</v>
      </c>
      <c r="L117" s="3">
        <v>12913.230278199999</v>
      </c>
      <c r="M117" s="3">
        <v>15590.006610599999</v>
      </c>
      <c r="N117" s="3">
        <v>11920.79436</v>
      </c>
      <c r="O117" s="3">
        <v>16440.958460000002</v>
      </c>
      <c r="P117" s="3">
        <v>6331.8441190000003</v>
      </c>
      <c r="Q117" s="3">
        <v>204.85246000000001</v>
      </c>
      <c r="R117" s="3">
        <v>481.33058</v>
      </c>
      <c r="S117" s="3">
        <v>102.13276</v>
      </c>
      <c r="T117" s="15">
        <v>215416.21832109996</v>
      </c>
      <c r="U117" s="15">
        <v>210050.98230480004</v>
      </c>
      <c r="V117" s="60">
        <f t="shared" si="1"/>
        <v>2.5542541898302371</v>
      </c>
    </row>
    <row r="118" spans="1:22" ht="15.75" x14ac:dyDescent="0.25">
      <c r="A118" s="79" t="s">
        <v>37</v>
      </c>
      <c r="B118" s="80"/>
      <c r="C118" s="3">
        <v>50413.167370000003</v>
      </c>
      <c r="D118" s="3">
        <v>96694.716492100008</v>
      </c>
      <c r="E118" s="3">
        <v>246408.75356060002</v>
      </c>
      <c r="F118" s="3">
        <v>113223.13319760005</v>
      </c>
      <c r="G118" s="3">
        <v>31941.329739699991</v>
      </c>
      <c r="H118" s="3">
        <v>45792.7269724</v>
      </c>
      <c r="I118" s="3">
        <v>22607.510927300002</v>
      </c>
      <c r="J118" s="3">
        <v>17803.017905999997</v>
      </c>
      <c r="K118" s="3">
        <v>20082.76958</v>
      </c>
      <c r="L118" s="3">
        <v>29536.239582499999</v>
      </c>
      <c r="M118" s="3">
        <v>49676.022072</v>
      </c>
      <c r="N118" s="3">
        <v>30848.615979999995</v>
      </c>
      <c r="O118" s="3">
        <v>106864.53973000002</v>
      </c>
      <c r="P118" s="3">
        <v>24307.118762000002</v>
      </c>
      <c r="Q118" s="3">
        <v>0</v>
      </c>
      <c r="R118" s="3">
        <v>0.21045</v>
      </c>
      <c r="S118" s="3">
        <v>0</v>
      </c>
      <c r="T118" s="15">
        <v>886199.87232219998</v>
      </c>
      <c r="U118" s="15">
        <v>837295.33165830001</v>
      </c>
      <c r="V118" s="60">
        <f t="shared" si="1"/>
        <v>5.8407755083313777</v>
      </c>
    </row>
    <row r="119" spans="1:22" ht="15.75" x14ac:dyDescent="0.25">
      <c r="A119" s="79" t="s">
        <v>38</v>
      </c>
      <c r="B119" s="80"/>
      <c r="C119" s="3">
        <v>54697.861440000008</v>
      </c>
      <c r="D119" s="3">
        <v>128991.03389790001</v>
      </c>
      <c r="E119" s="3">
        <v>294539.28735020006</v>
      </c>
      <c r="F119" s="3">
        <v>128310.86702170003</v>
      </c>
      <c r="G119" s="3">
        <v>41332.399954499997</v>
      </c>
      <c r="H119" s="3">
        <v>57895.374152400007</v>
      </c>
      <c r="I119" s="3">
        <v>32911.489707799999</v>
      </c>
      <c r="J119" s="3">
        <v>27892.942773899998</v>
      </c>
      <c r="K119" s="3">
        <v>29826.938140599999</v>
      </c>
      <c r="L119" s="3">
        <v>42449.469860699995</v>
      </c>
      <c r="M119" s="3">
        <v>65266.028682599994</v>
      </c>
      <c r="N119" s="3">
        <v>42769.410339999988</v>
      </c>
      <c r="O119" s="3">
        <v>123305.49819000001</v>
      </c>
      <c r="P119" s="3">
        <v>30638.962880999999</v>
      </c>
      <c r="Q119" s="3">
        <v>204.85246000000001</v>
      </c>
      <c r="R119" s="3">
        <v>481.54102999999998</v>
      </c>
      <c r="S119" s="3">
        <v>102.13276</v>
      </c>
      <c r="T119" s="15">
        <v>1101616.0906433</v>
      </c>
      <c r="U119" s="15">
        <v>1047346.3139631001</v>
      </c>
      <c r="V119" s="60">
        <f t="shared" si="1"/>
        <v>5.1816458373588086</v>
      </c>
    </row>
    <row r="120" spans="1:22" ht="15.75" x14ac:dyDescent="0.25">
      <c r="A120" s="70" t="s">
        <v>39</v>
      </c>
      <c r="B120" s="71"/>
      <c r="C120" s="6">
        <v>17231</v>
      </c>
      <c r="D120" s="6">
        <v>19205</v>
      </c>
      <c r="E120" s="6">
        <v>43869</v>
      </c>
      <c r="F120" s="6">
        <v>14717</v>
      </c>
      <c r="G120" s="6">
        <v>16284</v>
      </c>
      <c r="H120" s="6">
        <v>17943</v>
      </c>
      <c r="I120" s="6">
        <v>1342</v>
      </c>
      <c r="J120" s="6">
        <v>781</v>
      </c>
      <c r="K120" s="6">
        <v>3186</v>
      </c>
      <c r="L120" s="6">
        <v>3353</v>
      </c>
      <c r="M120" s="6">
        <v>7075</v>
      </c>
      <c r="N120" s="6">
        <v>0</v>
      </c>
      <c r="O120" s="6">
        <v>326</v>
      </c>
      <c r="P120" s="6">
        <v>0</v>
      </c>
      <c r="Q120" s="6">
        <v>8</v>
      </c>
      <c r="R120" s="6">
        <v>7</v>
      </c>
      <c r="S120" s="6">
        <v>0</v>
      </c>
      <c r="T120" s="10">
        <v>145327</v>
      </c>
      <c r="U120" s="10">
        <v>128956</v>
      </c>
      <c r="V120" s="60">
        <f t="shared" si="1"/>
        <v>12.69502776140699</v>
      </c>
    </row>
    <row r="121" spans="1:22" ht="16.5" thickBot="1" x14ac:dyDescent="0.3">
      <c r="A121" s="72" t="s">
        <v>40</v>
      </c>
      <c r="B121" s="73"/>
      <c r="C121" s="32">
        <v>39448.2551312</v>
      </c>
      <c r="D121" s="32">
        <v>33362.580293200001</v>
      </c>
      <c r="E121" s="32">
        <v>79622.376420000001</v>
      </c>
      <c r="F121" s="32">
        <v>37168.865298599994</v>
      </c>
      <c r="G121" s="32">
        <v>18934.448867999999</v>
      </c>
      <c r="H121" s="32">
        <v>21768.526185900002</v>
      </c>
      <c r="I121" s="32">
        <v>2533.7506779999994</v>
      </c>
      <c r="J121" s="32">
        <v>4276.9190400000007</v>
      </c>
      <c r="K121" s="32">
        <v>3524.5838319999998</v>
      </c>
      <c r="L121" s="32">
        <v>5717.2384707000001</v>
      </c>
      <c r="M121" s="32">
        <v>13837.1528284</v>
      </c>
      <c r="N121" s="32">
        <v>0</v>
      </c>
      <c r="O121" s="32">
        <v>1372.5087900000001</v>
      </c>
      <c r="P121" s="32">
        <v>0</v>
      </c>
      <c r="Q121" s="32">
        <v>13.2</v>
      </c>
      <c r="R121" s="32">
        <v>17.649999999999999</v>
      </c>
      <c r="S121" s="32">
        <v>0</v>
      </c>
      <c r="T121" s="16">
        <v>261598.05583599998</v>
      </c>
      <c r="U121" s="16">
        <v>217150.14129439997</v>
      </c>
      <c r="V121" s="61">
        <f t="shared" si="1"/>
        <v>20.468747695328471</v>
      </c>
    </row>
    <row r="123" spans="1:22" x14ac:dyDescent="0.25">
      <c r="V123"/>
    </row>
    <row r="124" spans="1:22" x14ac:dyDescent="0.25">
      <c r="V124"/>
    </row>
    <row r="125" spans="1:22" x14ac:dyDescent="0.25">
      <c r="V125" s="94"/>
    </row>
    <row r="126" spans="1:22" x14ac:dyDescent="0.25">
      <c r="V126"/>
    </row>
    <row r="127" spans="1:22" x14ac:dyDescent="0.25">
      <c r="V127"/>
    </row>
    <row r="128" spans="1:22" x14ac:dyDescent="0.25">
      <c r="V128"/>
    </row>
    <row r="129" spans="3:22" x14ac:dyDescent="0.25">
      <c r="T129" s="95"/>
      <c r="U129" s="95"/>
      <c r="V129" s="95"/>
    </row>
    <row r="130" spans="3:22" x14ac:dyDescent="0.25"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</row>
  </sheetData>
  <sheetProtection algorithmName="SHA-512" hashValue="9LCH4rc3JKoexDE00xCboWjtZP5bzuDXvSL7tKVjV68P2HNBQfJvD7fkn5BW8WVuCS2p+Q3xnCNojhnYEWDZdA==" saltValue="bsyofXlIiHcPlBsSTkAiSA==" spinCount="100000" sheet="1" objects="1" scenarios="1"/>
  <mergeCells count="31">
    <mergeCell ref="A121:B121"/>
    <mergeCell ref="A110:A115"/>
    <mergeCell ref="A116:B116"/>
    <mergeCell ref="A117:B117"/>
    <mergeCell ref="A118:B118"/>
    <mergeCell ref="A119:B119"/>
    <mergeCell ref="A120:B120"/>
    <mergeCell ref="A74:A79"/>
    <mergeCell ref="A80:A85"/>
    <mergeCell ref="A86:A91"/>
    <mergeCell ref="A92:A97"/>
    <mergeCell ref="A98:A103"/>
    <mergeCell ref="A104:A109"/>
    <mergeCell ref="A55:B55"/>
    <mergeCell ref="A56:B56"/>
    <mergeCell ref="A58:V58"/>
    <mergeCell ref="A59:V59"/>
    <mergeCell ref="A62:A67"/>
    <mergeCell ref="A68:A73"/>
    <mergeCell ref="A33:A38"/>
    <mergeCell ref="A39:A44"/>
    <mergeCell ref="A45:A50"/>
    <mergeCell ref="A52:B52"/>
    <mergeCell ref="A53:B53"/>
    <mergeCell ref="A54:B54"/>
    <mergeCell ref="A5:V5"/>
    <mergeCell ref="A6:V6"/>
    <mergeCell ref="A9:A14"/>
    <mergeCell ref="A15:A20"/>
    <mergeCell ref="A21:A26"/>
    <mergeCell ref="A27:A32"/>
  </mergeCells>
  <pageMargins left="0.7" right="0.7" top="0.75" bottom="0.75" header="0.3" footer="0.3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Life2080_81Q3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2024-06-26T10:31:24Z</cp:lastPrinted>
  <dcterms:created xsi:type="dcterms:W3CDTF">2024-06-24T11:13:28Z</dcterms:created>
  <dcterms:modified xsi:type="dcterms:W3CDTF">2025-05-13T04:46:24Z</dcterms:modified>
</cp:coreProperties>
</file>