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2f87c11a463fa04/Calculation Sheet/Monthly Activities Compiled folder/Monthly Compiled data 2082_83/Bhadra 2082/"/>
    </mc:Choice>
  </mc:AlternateContent>
  <xr:revisionPtr revIDLastSave="10" documentId="8_{FCB614A0-A6D8-46E3-94A2-D228D2087AD0}" xr6:coauthVersionLast="47" xr6:coauthVersionMax="47" xr10:uidLastSave="{44AD41A1-5187-4233-9F9D-8A5B5C8E24B2}"/>
  <bookViews>
    <workbookView xWindow="-120" yWindow="-120" windowWidth="29040" windowHeight="15720" xr2:uid="{8B873681-A678-44B1-A7A3-EC5719B31276}"/>
  </bookViews>
  <sheets>
    <sheet name="Nonlife Bhadra 2082-83" sheetId="1" r:id="rId1"/>
  </sheets>
  <definedNames>
    <definedName name="_xlnm.Print_Area" localSheetId="0">'Nonlife Bhadra 2082-83'!$A$1:$K$76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6" i="1" l="1"/>
  <c r="H76" i="1"/>
  <c r="G76" i="1"/>
  <c r="F76" i="1"/>
  <c r="E76" i="1"/>
  <c r="D76" i="1"/>
  <c r="C76" i="1"/>
  <c r="B76" i="1"/>
  <c r="J75" i="1"/>
  <c r="J74" i="1"/>
  <c r="J73" i="1"/>
  <c r="J72" i="1"/>
  <c r="J71" i="1"/>
  <c r="J70" i="1"/>
  <c r="J69" i="1"/>
  <c r="I64" i="1"/>
  <c r="H64" i="1"/>
  <c r="G64" i="1"/>
  <c r="F64" i="1"/>
  <c r="E64" i="1"/>
  <c r="D64" i="1"/>
  <c r="C64" i="1"/>
  <c r="B64" i="1"/>
  <c r="J63" i="1"/>
  <c r="J62" i="1"/>
  <c r="J61" i="1"/>
  <c r="J60" i="1"/>
  <c r="J59" i="1"/>
  <c r="J58" i="1"/>
  <c r="J57" i="1"/>
  <c r="F49" i="1"/>
  <c r="E49" i="1"/>
  <c r="D49" i="1"/>
  <c r="C49" i="1"/>
  <c r="B49" i="1"/>
  <c r="F27" i="1"/>
  <c r="F28" i="1" s="1"/>
  <c r="E27" i="1"/>
  <c r="D27" i="1"/>
  <c r="C27" i="1"/>
  <c r="B27" i="1"/>
  <c r="F21" i="1"/>
  <c r="E21" i="1"/>
  <c r="D21" i="1"/>
  <c r="C21" i="1"/>
  <c r="B21" i="1"/>
  <c r="J64" i="1" l="1"/>
  <c r="B28" i="1"/>
  <c r="J76" i="1"/>
  <c r="D28" i="1"/>
  <c r="C28" i="1"/>
  <c r="E28" i="1"/>
</calcChain>
</file>

<file path=xl/sharedStrings.xml><?xml version="1.0" encoding="utf-8"?>
<sst xmlns="http://schemas.openxmlformats.org/spreadsheetml/2006/main" count="96" uniqueCount="58">
  <si>
    <t>निर्जीवन बीमा ब्यवसाय गर्ने बीमकहरुको विवरण</t>
  </si>
  <si>
    <t>आ.व. 20८२/८३</t>
  </si>
  <si>
    <t>बीमक</t>
  </si>
  <si>
    <t xml:space="preserve"> भाद्र महिनाको</t>
  </si>
  <si>
    <t>जारी बीमालेख संख्या</t>
  </si>
  <si>
    <t>कुल बीमाशुल्क (रु.लाखमा)</t>
  </si>
  <si>
    <t>बीमाङ्क रकम (रु.लाखमा)</t>
  </si>
  <si>
    <t>नेपाल इ.कं.लि.</t>
  </si>
  <si>
    <t>दि.ओरिएन्टल इ.कं.लि.</t>
  </si>
  <si>
    <t>राष्ट्रिय बीमा कम्पनी लि.</t>
  </si>
  <si>
    <t>नेशनल इ.कं.लि.</t>
  </si>
  <si>
    <t>नेको इ.लि.</t>
  </si>
  <si>
    <t>प्रभु इ.लि.</t>
  </si>
  <si>
    <t>शिखर इ.कं.लि.</t>
  </si>
  <si>
    <t>एनएलजी इ.कं.लि.</t>
  </si>
  <si>
    <t>हिमालयन एभरेष्ट इ.लि.</t>
  </si>
  <si>
    <t>सानिमा जिआईसी इ.लि.</t>
  </si>
  <si>
    <t>सिद्धार्थ प्रिमियर इ.लि.</t>
  </si>
  <si>
    <t>सगरमाथा लूम्विनी इ.लि</t>
  </si>
  <si>
    <t>आइजिआई प्रूडेन्सियल इ.कं.लि.</t>
  </si>
  <si>
    <t>युनाइटेड अजोड इ.लि.</t>
  </si>
  <si>
    <t>जम्मा (क)</t>
  </si>
  <si>
    <t>लघु बीमक</t>
  </si>
  <si>
    <t>नेपाल माइक्रो इ. क. लि.</t>
  </si>
  <si>
    <t>प्रोटेक्टिभ माइक्रो इ. क. लि.</t>
  </si>
  <si>
    <t>स्टार माइक्रो इ. क. लि.</t>
  </si>
  <si>
    <t>ट्रस्ट माइक्रो इ. क. लि.</t>
  </si>
  <si>
    <t>जम्मा (ख)</t>
  </si>
  <si>
    <t>जम्मा (क+ख)</t>
  </si>
  <si>
    <t>निर्जीवन बीमा ब्यवसाय गर्ने बीमकहरुले जारी गरेको लघु बीमालेखको विवरण</t>
  </si>
  <si>
    <t>आ.व. २0८२/८३</t>
  </si>
  <si>
    <t>सिध्धार्थ प्रिमियर इ.लि.</t>
  </si>
  <si>
    <t>नेपाल माईक्रो ई. क. लि.</t>
  </si>
  <si>
    <t>प्रोटेक्टिभ माईक्रो ई. क. लि.</t>
  </si>
  <si>
    <t>जम्मा</t>
  </si>
  <si>
    <t>निर्जीवन बीमा ब्यवसाय गर्ने बीमकहरुबाट भाद्र मसान्तसम्ममा जारी गरेको कुल बीमालेख संख्याको प्रदेशगत विवरण</t>
  </si>
  <si>
    <t>प्रदेश</t>
  </si>
  <si>
    <t>सम्पत्ति</t>
  </si>
  <si>
    <t>सामून्द्रिक</t>
  </si>
  <si>
    <t>हवाई</t>
  </si>
  <si>
    <t>मोटर</t>
  </si>
  <si>
    <t>इन्जि. तथा ठे. जो.</t>
  </si>
  <si>
    <t>विविध</t>
  </si>
  <si>
    <t>कृषि तथा बाली</t>
  </si>
  <si>
    <t>लघु</t>
  </si>
  <si>
    <t>कोशी</t>
  </si>
  <si>
    <t>मधेश</t>
  </si>
  <si>
    <t>बाग्मती</t>
  </si>
  <si>
    <t>गण्डकी</t>
  </si>
  <si>
    <t>लुम्बिनी</t>
  </si>
  <si>
    <t>कर्णाली</t>
  </si>
  <si>
    <t>सुदुरपश्चिम</t>
  </si>
  <si>
    <t xml:space="preserve">निर्जीवन बीमा ब्यवसाय गर्ने बीमकहरुले भाद्र मसान्तसम्ममा बिभिन्न बीमालेखहरुबाट संकलन गरेको कुल बीमाशुल्कको प्रदेशगत विवरण </t>
  </si>
  <si>
    <t>रु.लाखमा</t>
  </si>
  <si>
    <t>इन्जि. तथा ठे.जो.</t>
  </si>
  <si>
    <t>‍</t>
  </si>
  <si>
    <t xml:space="preserve">  भाद्र मसान्तसम्मको </t>
  </si>
  <si>
    <t>भाद्र मसान्तसम्मको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</si>
</sst>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4" tint="-0.499984740745262"/>
      <name val="Kalimati"/>
      <charset val="1"/>
    </font>
    <font>
      <b/>
      <i/>
      <sz val="14"/>
      <color theme="4" tint="-0.499984740745262"/>
      <name val="Kalimati"/>
      <charset val="1"/>
    </font>
    <font>
      <b/>
      <sz val="14"/>
      <color theme="1"/>
      <name val="Kalimati"/>
      <charset val="1"/>
    </font>
    <font>
      <sz val="14"/>
      <color theme="1"/>
      <name val="Fontasy Himali"/>
      <family val="5"/>
    </font>
    <font>
      <b/>
      <sz val="14"/>
      <color theme="1"/>
      <name val="Fontasy Himali"/>
      <family val="5"/>
    </font>
    <font>
      <b/>
      <sz val="10"/>
      <color theme="1"/>
      <name val="Kalimati"/>
      <charset val="1"/>
    </font>
    <font>
      <b/>
      <sz val="10"/>
      <color theme="1"/>
      <name val="Fontasy Himali"/>
      <family val="5"/>
    </font>
    <font>
      <b/>
      <sz val="11"/>
      <color theme="4" tint="-0.499984740745262"/>
      <name val="Kalimati"/>
      <charset val="1"/>
    </font>
    <font>
      <b/>
      <i/>
      <sz val="10"/>
      <color theme="4" tint="-0.499984740745262"/>
      <name val="Kalimati"/>
      <charset val="1"/>
    </font>
    <font>
      <b/>
      <sz val="8"/>
      <color theme="1"/>
      <name val="Kalimati"/>
      <charset val="1"/>
    </font>
    <font>
      <b/>
      <sz val="12"/>
      <color rgb="FF002060"/>
      <name val="Kalimati"/>
      <charset val="1"/>
    </font>
    <font>
      <sz val="10"/>
      <color theme="1"/>
      <name val="Fontasy Himali"/>
      <family val="5"/>
    </font>
    <font>
      <b/>
      <sz val="10"/>
      <color rgb="FF002060"/>
      <name val="Kalimati"/>
      <charset val="1"/>
    </font>
    <font>
      <b/>
      <i/>
      <sz val="9"/>
      <color theme="1"/>
      <name val="Kalimati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3" borderId="6" xfId="0" applyFont="1" applyFill="1" applyBorder="1"/>
    <xf numFmtId="164" fontId="7" fillId="0" borderId="6" xfId="1" applyNumberFormat="1" applyFont="1" applyBorder="1" applyAlignment="1">
      <alignment horizontal="center"/>
    </xf>
    <xf numFmtId="43" fontId="7" fillId="0" borderId="6" xfId="1" applyFont="1" applyBorder="1" applyAlignment="1">
      <alignment horizontal="center"/>
    </xf>
    <xf numFmtId="43" fontId="0" fillId="0" borderId="0" xfId="0" applyNumberFormat="1"/>
    <xf numFmtId="164" fontId="2" fillId="0" borderId="0" xfId="0" applyNumberFormat="1" applyFont="1"/>
    <xf numFmtId="164" fontId="0" fillId="0" borderId="0" xfId="0" applyNumberFormat="1"/>
    <xf numFmtId="0" fontId="6" fillId="3" borderId="8" xfId="0" applyFont="1" applyFill="1" applyBorder="1"/>
    <xf numFmtId="43" fontId="2" fillId="0" borderId="0" xfId="0" applyNumberFormat="1" applyFont="1"/>
    <xf numFmtId="0" fontId="6" fillId="4" borderId="6" xfId="0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43" fontId="7" fillId="4" borderId="6" xfId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43" fontId="7" fillId="2" borderId="6" xfId="1" applyFont="1" applyFill="1" applyBorder="1" applyAlignment="1">
      <alignment horizontal="center"/>
    </xf>
    <xf numFmtId="0" fontId="6" fillId="5" borderId="6" xfId="0" applyFont="1" applyFill="1" applyBorder="1"/>
    <xf numFmtId="164" fontId="8" fillId="5" borderId="6" xfId="1" applyNumberFormat="1" applyFont="1" applyFill="1" applyBorder="1" applyAlignment="1">
      <alignment horizontal="center"/>
    </xf>
    <xf numFmtId="43" fontId="8" fillId="5" borderId="6" xfId="1" applyFont="1" applyFill="1" applyBorder="1" applyAlignment="1">
      <alignment horizontal="center"/>
    </xf>
    <xf numFmtId="0" fontId="9" fillId="0" borderId="0" xfId="0" applyFont="1"/>
    <xf numFmtId="164" fontId="10" fillId="0" borderId="0" xfId="1" applyNumberFormat="1" applyFont="1" applyFill="1" applyBorder="1" applyAlignment="1">
      <alignment horizontal="center"/>
    </xf>
    <xf numFmtId="43" fontId="10" fillId="0" borderId="0" xfId="1" applyFont="1" applyFill="1" applyBorder="1" applyAlignment="1">
      <alignment horizontal="center"/>
    </xf>
    <xf numFmtId="0" fontId="11" fillId="0" borderId="1" xfId="0" applyFont="1" applyBorder="1" applyAlignment="1">
      <alignment vertical="top"/>
    </xf>
    <xf numFmtId="0" fontId="9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/>
    <xf numFmtId="164" fontId="10" fillId="0" borderId="6" xfId="1" applyNumberFormat="1" applyFont="1" applyFill="1" applyBorder="1" applyAlignment="1">
      <alignment horizontal="center"/>
    </xf>
    <xf numFmtId="43" fontId="10" fillId="0" borderId="6" xfId="1" applyFont="1" applyFill="1" applyBorder="1" applyAlignment="1">
      <alignment horizontal="center"/>
    </xf>
    <xf numFmtId="43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5" borderId="6" xfId="0" applyFont="1" applyFill="1" applyBorder="1" applyAlignment="1">
      <alignment horizontal="center"/>
    </xf>
    <xf numFmtId="164" fontId="10" fillId="5" borderId="6" xfId="1" applyNumberFormat="1" applyFont="1" applyFill="1" applyBorder="1" applyAlignment="1">
      <alignment horizontal="center"/>
    </xf>
    <xf numFmtId="43" fontId="10" fillId="5" borderId="6" xfId="1" applyFont="1" applyFill="1" applyBorder="1" applyAlignment="1">
      <alignment horizontal="center"/>
    </xf>
    <xf numFmtId="164" fontId="13" fillId="0" borderId="0" xfId="0" applyNumberFormat="1" applyFont="1" applyAlignment="1">
      <alignment vertical="center" wrapText="1"/>
    </xf>
    <xf numFmtId="0" fontId="9" fillId="6" borderId="6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164" fontId="15" fillId="0" borderId="6" xfId="1" applyNumberFormat="1" applyFont="1" applyBorder="1" applyAlignment="1">
      <alignment horizontal="left" vertical="center"/>
    </xf>
    <xf numFmtId="164" fontId="10" fillId="7" borderId="6" xfId="1" applyNumberFormat="1" applyFont="1" applyFill="1" applyBorder="1" applyAlignment="1">
      <alignment horizontal="center" vertical="center"/>
    </xf>
    <xf numFmtId="2" fontId="0" fillId="0" borderId="0" xfId="0" applyNumberFormat="1"/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9" fillId="6" borderId="6" xfId="0" applyFont="1" applyFill="1" applyBorder="1" applyAlignment="1">
      <alignment horizontal="center" vertical="center"/>
    </xf>
    <xf numFmtId="43" fontId="15" fillId="0" borderId="6" xfId="1" applyFont="1" applyBorder="1" applyAlignment="1">
      <alignment horizontal="left" vertical="center"/>
    </xf>
    <xf numFmtId="43" fontId="10" fillId="7" borderId="6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800764</xdr:colOff>
      <xdr:row>0</xdr:row>
      <xdr:rowOff>0</xdr:rowOff>
    </xdr:from>
    <xdr:to>
      <xdr:col>3</xdr:col>
      <xdr:colOff>767195</xdr:colOff>
      <xdr:row>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8BF241-C733-4960-8170-FCDAF8477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664" y="419100"/>
          <a:ext cx="2233381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639438</xdr:colOff>
      <xdr:row>50</xdr:row>
      <xdr:rowOff>107838</xdr:rowOff>
    </xdr:from>
    <xdr:to>
      <xdr:col>5</xdr:col>
      <xdr:colOff>523874</xdr:colOff>
      <xdr:row>53</xdr:row>
      <xdr:rowOff>165423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BBF1A6-A778-44A9-AC55-4E6832A02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288" y="17205213"/>
          <a:ext cx="2503811" cy="629085"/>
        </a:xfrm>
        <a:prstGeom prst="rect">
          <a:avLst/>
        </a:prstGeom>
      </xdr:spPr>
    </xdr:pic>
    <xdr:clientData/>
  </xdr:twoCellAnchor>
  <xdr:twoCellAnchor editAs="oneCell">
    <xdr:from>
      <xdr:col>1</xdr:col>
      <xdr:colOff>522143</xdr:colOff>
      <xdr:row>29</xdr:row>
      <xdr:rowOff>151535</xdr:rowOff>
    </xdr:from>
    <xdr:to>
      <xdr:col>3</xdr:col>
      <xdr:colOff>314324</xdr:colOff>
      <xdr:row>31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A95866-BF78-45BE-9D11-ED840095C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1043" y="11486285"/>
          <a:ext cx="2059131" cy="534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27462-CCFE-459F-968F-DDFE7E277927}">
  <sheetPr>
    <pageSetUpPr fitToPage="1"/>
  </sheetPr>
  <dimension ref="A1:M80"/>
  <sheetViews>
    <sheetView tabSelected="1" view="pageBreakPreview" topLeftCell="A22" zoomScaleNormal="100" zoomScaleSheetLayoutView="100" workbookViewId="0">
      <selection activeCell="K7" sqref="K7"/>
    </sheetView>
  </sheetViews>
  <sheetFormatPr defaultRowHeight="15" x14ac:dyDescent="0.25"/>
  <cols>
    <col min="1" max="1" width="39.42578125" bestFit="1" customWidth="1"/>
    <col min="2" max="2" width="15.140625" bestFit="1" customWidth="1"/>
    <col min="3" max="3" width="18.85546875" customWidth="1"/>
    <col min="4" max="4" width="23.28515625" bestFit="1" customWidth="1"/>
    <col min="5" max="5" width="16" bestFit="1" customWidth="1"/>
    <col min="6" max="6" width="18" bestFit="1" customWidth="1"/>
    <col min="7" max="7" width="13.5703125" bestFit="1" customWidth="1"/>
    <col min="8" max="8" width="14.42578125" bestFit="1" customWidth="1"/>
    <col min="9" max="9" width="12.42578125" bestFit="1" customWidth="1"/>
    <col min="10" max="10" width="14.85546875" bestFit="1" customWidth="1"/>
  </cols>
  <sheetData>
    <row r="1" spans="1:10" ht="18.75" x14ac:dyDescent="0.3">
      <c r="A1" s="1"/>
      <c r="B1" s="1"/>
      <c r="C1" s="1"/>
      <c r="D1" s="1"/>
      <c r="E1" s="1"/>
      <c r="F1" s="1"/>
    </row>
    <row r="2" spans="1:10" ht="18.75" x14ac:dyDescent="0.3">
      <c r="A2" s="1"/>
      <c r="B2" s="1"/>
      <c r="C2" s="1"/>
      <c r="D2" s="1"/>
      <c r="E2" s="1"/>
      <c r="F2" s="1"/>
    </row>
    <row r="3" spans="1:10" ht="28.5" x14ac:dyDescent="0.25">
      <c r="A3" s="46" t="s">
        <v>0</v>
      </c>
      <c r="B3" s="46"/>
      <c r="C3" s="46"/>
      <c r="D3" s="46"/>
      <c r="E3" s="46"/>
      <c r="F3" s="46"/>
    </row>
    <row r="4" spans="1:10" ht="28.5" x14ac:dyDescent="0.3">
      <c r="A4" s="1"/>
      <c r="B4" s="2"/>
      <c r="C4" s="2"/>
      <c r="D4" s="2"/>
      <c r="E4" s="54" t="s">
        <v>1</v>
      </c>
      <c r="F4" s="54"/>
    </row>
    <row r="5" spans="1:10" ht="28.5" x14ac:dyDescent="0.25">
      <c r="A5" s="47" t="s">
        <v>2</v>
      </c>
      <c r="B5" s="49" t="s">
        <v>3</v>
      </c>
      <c r="C5" s="50"/>
      <c r="D5" s="51"/>
      <c r="E5" s="52" t="s">
        <v>56</v>
      </c>
      <c r="F5" s="52"/>
    </row>
    <row r="6" spans="1:10" ht="85.5" x14ac:dyDescent="0.25">
      <c r="A6" s="48"/>
      <c r="B6" s="4" t="s">
        <v>4</v>
      </c>
      <c r="C6" s="4" t="s">
        <v>5</v>
      </c>
      <c r="D6" s="4" t="s">
        <v>6</v>
      </c>
      <c r="E6" s="4" t="s">
        <v>4</v>
      </c>
      <c r="F6" s="4" t="s">
        <v>5</v>
      </c>
      <c r="G6" s="5"/>
      <c r="H6" s="5"/>
      <c r="I6" s="5"/>
      <c r="J6" s="5"/>
    </row>
    <row r="7" spans="1:10" ht="28.5" x14ac:dyDescent="0.7">
      <c r="A7" s="6" t="s">
        <v>7</v>
      </c>
      <c r="B7" s="7">
        <v>13247</v>
      </c>
      <c r="C7" s="8">
        <v>1610.9985461999997</v>
      </c>
      <c r="D7" s="8">
        <v>508093.86560370005</v>
      </c>
      <c r="E7" s="7">
        <v>26325</v>
      </c>
      <c r="F7" s="8">
        <v>3682.8219713999974</v>
      </c>
      <c r="G7" s="9"/>
      <c r="H7" s="10"/>
      <c r="I7" s="11"/>
      <c r="J7" s="11"/>
    </row>
    <row r="8" spans="1:10" ht="28.5" x14ac:dyDescent="0.7">
      <c r="A8" s="6" t="s">
        <v>8</v>
      </c>
      <c r="B8" s="7">
        <v>3840</v>
      </c>
      <c r="C8" s="8">
        <v>1813.6293968000004</v>
      </c>
      <c r="D8" s="8">
        <v>480500.86102970009</v>
      </c>
      <c r="E8" s="7">
        <v>7719</v>
      </c>
      <c r="F8" s="8">
        <v>5950.8610596000044</v>
      </c>
      <c r="G8" s="9"/>
      <c r="H8" s="10"/>
      <c r="I8" s="11"/>
      <c r="J8" s="11"/>
    </row>
    <row r="9" spans="1:10" ht="28.5" x14ac:dyDescent="0.7">
      <c r="A9" s="6" t="s">
        <v>9</v>
      </c>
      <c r="B9" s="7">
        <v>2142</v>
      </c>
      <c r="C9" s="8">
        <v>1353.9267155000005</v>
      </c>
      <c r="D9" s="8">
        <v>40799.466496499997</v>
      </c>
      <c r="E9" s="7">
        <v>3475</v>
      </c>
      <c r="F9" s="8">
        <v>2980.9993019000017</v>
      </c>
      <c r="G9" s="9"/>
      <c r="H9" s="10"/>
      <c r="I9" s="11"/>
      <c r="J9" s="11"/>
    </row>
    <row r="10" spans="1:10" ht="28.5" x14ac:dyDescent="0.7">
      <c r="A10" s="6" t="s">
        <v>10</v>
      </c>
      <c r="B10" s="7">
        <v>2145</v>
      </c>
      <c r="C10" s="8">
        <v>1196.0950800999997</v>
      </c>
      <c r="D10" s="8">
        <v>339389.33018200006</v>
      </c>
      <c r="E10" s="7">
        <v>4399</v>
      </c>
      <c r="F10" s="8">
        <v>3502.561007000003</v>
      </c>
      <c r="G10" s="9"/>
      <c r="H10" s="10"/>
      <c r="I10" s="11"/>
      <c r="J10" s="11"/>
    </row>
    <row r="11" spans="1:10" ht="28.5" x14ac:dyDescent="0.7">
      <c r="A11" s="6" t="s">
        <v>11</v>
      </c>
      <c r="B11" s="7">
        <v>22411</v>
      </c>
      <c r="C11" s="8">
        <v>2599.8694511000003</v>
      </c>
      <c r="D11" s="8">
        <v>794988.57816229982</v>
      </c>
      <c r="E11" s="7">
        <v>44104</v>
      </c>
      <c r="F11" s="8">
        <v>5801.2442594000049</v>
      </c>
      <c r="G11" s="9"/>
      <c r="H11" s="10"/>
      <c r="I11" s="11"/>
      <c r="J11" s="11"/>
    </row>
    <row r="12" spans="1:10" ht="28.5" x14ac:dyDescent="0.7">
      <c r="A12" s="6" t="s">
        <v>12</v>
      </c>
      <c r="B12" s="7">
        <v>7764</v>
      </c>
      <c r="C12" s="8">
        <v>1961.3900046000006</v>
      </c>
      <c r="D12" s="8">
        <v>209830.20299199998</v>
      </c>
      <c r="E12" s="7">
        <v>15863</v>
      </c>
      <c r="F12" s="8">
        <v>3232.8202966000008</v>
      </c>
      <c r="G12" s="9"/>
      <c r="H12" s="10"/>
      <c r="I12" s="11"/>
      <c r="J12" s="11"/>
    </row>
    <row r="13" spans="1:10" ht="28.5" x14ac:dyDescent="0.7">
      <c r="A13" s="6" t="s">
        <v>13</v>
      </c>
      <c r="B13" s="7">
        <v>25313</v>
      </c>
      <c r="C13" s="8">
        <v>4327.6336519999995</v>
      </c>
      <c r="D13" s="8">
        <v>706183.00542580022</v>
      </c>
      <c r="E13" s="7">
        <v>50550</v>
      </c>
      <c r="F13" s="8">
        <v>8482.7452644000005</v>
      </c>
      <c r="G13" s="9"/>
      <c r="H13" s="10"/>
      <c r="I13" s="11"/>
      <c r="J13" s="11"/>
    </row>
    <row r="14" spans="1:10" ht="28.5" x14ac:dyDescent="0.7">
      <c r="A14" s="6" t="s">
        <v>14</v>
      </c>
      <c r="B14" s="7">
        <v>16747</v>
      </c>
      <c r="C14" s="8">
        <v>3433.9432969000036</v>
      </c>
      <c r="D14" s="8">
        <v>557793.898437</v>
      </c>
      <c r="E14" s="7">
        <v>32505</v>
      </c>
      <c r="F14" s="8">
        <v>6875.1424271000014</v>
      </c>
      <c r="G14" s="9"/>
      <c r="H14" s="10"/>
      <c r="I14" s="11"/>
      <c r="J14" s="11"/>
    </row>
    <row r="15" spans="1:10" ht="28.5" x14ac:dyDescent="0.7">
      <c r="A15" s="6" t="s">
        <v>15</v>
      </c>
      <c r="B15" s="7">
        <v>22661</v>
      </c>
      <c r="C15" s="8">
        <v>3465.3831353999985</v>
      </c>
      <c r="D15" s="8">
        <v>931483.29319870006</v>
      </c>
      <c r="E15" s="7">
        <v>44418</v>
      </c>
      <c r="F15" s="8">
        <v>7117.8286114999946</v>
      </c>
      <c r="G15" s="9"/>
      <c r="H15" s="10"/>
      <c r="I15" s="11"/>
      <c r="J15" s="11"/>
    </row>
    <row r="16" spans="1:10" ht="28.5" x14ac:dyDescent="0.7">
      <c r="A16" s="12" t="s">
        <v>16</v>
      </c>
      <c r="B16" s="7">
        <v>8863</v>
      </c>
      <c r="C16" s="8">
        <v>2700.3300024999994</v>
      </c>
      <c r="D16" s="8">
        <v>680083.25732450024</v>
      </c>
      <c r="E16" s="7">
        <v>18121</v>
      </c>
      <c r="F16" s="8">
        <v>4937.0356003999987</v>
      </c>
      <c r="G16" s="9"/>
      <c r="H16" s="10"/>
      <c r="I16" s="11"/>
      <c r="J16" s="11"/>
    </row>
    <row r="17" spans="1:11" ht="28.5" x14ac:dyDescent="0.7">
      <c r="A17" s="6" t="s">
        <v>17</v>
      </c>
      <c r="B17" s="7">
        <v>21806</v>
      </c>
      <c r="C17" s="8">
        <v>3553.6579602000011</v>
      </c>
      <c r="D17" s="8">
        <v>934568.40139090025</v>
      </c>
      <c r="E17" s="7">
        <v>44309</v>
      </c>
      <c r="F17" s="8">
        <v>7733.3989415999986</v>
      </c>
      <c r="G17" s="9"/>
      <c r="H17" s="13"/>
      <c r="I17" s="11"/>
      <c r="J17" s="11"/>
    </row>
    <row r="18" spans="1:11" ht="28.5" x14ac:dyDescent="0.7">
      <c r="A18" s="6" t="s">
        <v>18</v>
      </c>
      <c r="B18" s="7">
        <v>20120</v>
      </c>
      <c r="C18" s="8">
        <v>4390.3425649999999</v>
      </c>
      <c r="D18" s="8">
        <v>1051263.5870660997</v>
      </c>
      <c r="E18" s="7">
        <v>41271</v>
      </c>
      <c r="F18" s="8">
        <v>8944.5457379999953</v>
      </c>
      <c r="G18" s="9"/>
      <c r="H18" s="10"/>
      <c r="I18" s="11"/>
      <c r="J18" s="11"/>
    </row>
    <row r="19" spans="1:11" ht="28.5" x14ac:dyDescent="0.7">
      <c r="A19" s="6" t="s">
        <v>19</v>
      </c>
      <c r="B19" s="7">
        <v>16253</v>
      </c>
      <c r="C19" s="8">
        <v>2909.9279297000035</v>
      </c>
      <c r="D19" s="8">
        <v>1014811.9305110002</v>
      </c>
      <c r="E19" s="7">
        <v>32196</v>
      </c>
      <c r="F19" s="8">
        <v>6291.8277760000001</v>
      </c>
      <c r="G19" s="9"/>
      <c r="H19" s="10"/>
      <c r="I19" s="11"/>
      <c r="J19" s="11"/>
    </row>
    <row r="20" spans="1:11" ht="28.5" x14ac:dyDescent="0.7">
      <c r="A20" s="6" t="s">
        <v>20</v>
      </c>
      <c r="B20" s="7">
        <v>33472</v>
      </c>
      <c r="C20" s="8">
        <v>2780.2947202000023</v>
      </c>
      <c r="D20" s="8">
        <v>1104222.6527528001</v>
      </c>
      <c r="E20" s="7">
        <v>66814</v>
      </c>
      <c r="F20" s="8">
        <v>5748.0298426000045</v>
      </c>
      <c r="G20" s="9"/>
      <c r="H20" s="10"/>
      <c r="I20" s="11"/>
      <c r="J20" s="11"/>
    </row>
    <row r="21" spans="1:11" ht="28.5" x14ac:dyDescent="0.45">
      <c r="A21" s="14" t="s">
        <v>21</v>
      </c>
      <c r="B21" s="15">
        <f>SUM(B7:B20)</f>
        <v>216784</v>
      </c>
      <c r="C21" s="16">
        <f>SUM(C7:C20)</f>
        <v>38097.422456200009</v>
      </c>
      <c r="D21" s="16">
        <f>SUM(D7:D20)</f>
        <v>9354012.3305730019</v>
      </c>
      <c r="E21" s="15">
        <f>SUM(E7:E20)</f>
        <v>432069</v>
      </c>
      <c r="F21" s="16">
        <f>SUM(F7:F20)</f>
        <v>81281.862097500009</v>
      </c>
      <c r="G21" s="9"/>
      <c r="H21" s="10"/>
      <c r="I21" s="11"/>
      <c r="J21" s="11"/>
    </row>
    <row r="22" spans="1:11" ht="28.5" x14ac:dyDescent="0.45">
      <c r="A22" s="3" t="s">
        <v>22</v>
      </c>
      <c r="B22" s="17"/>
      <c r="C22" s="18"/>
      <c r="D22" s="18"/>
      <c r="E22" s="17"/>
      <c r="F22" s="18"/>
      <c r="G22" s="9"/>
      <c r="H22" s="10"/>
      <c r="I22" s="11"/>
      <c r="J22" s="11"/>
    </row>
    <row r="23" spans="1:11" ht="28.5" x14ac:dyDescent="0.7">
      <c r="A23" s="6" t="s">
        <v>23</v>
      </c>
      <c r="B23" s="7">
        <v>7323</v>
      </c>
      <c r="C23" s="8">
        <v>222.80867199999994</v>
      </c>
      <c r="D23" s="8">
        <v>17511.251109000001</v>
      </c>
      <c r="E23" s="7">
        <v>14296</v>
      </c>
      <c r="F23" s="8">
        <v>424.01947750000016</v>
      </c>
      <c r="G23" s="9"/>
      <c r="H23" s="10"/>
      <c r="I23" s="11"/>
      <c r="J23" s="11"/>
    </row>
    <row r="24" spans="1:11" ht="28.5" x14ac:dyDescent="0.7">
      <c r="A24" s="6" t="s">
        <v>24</v>
      </c>
      <c r="B24" s="7">
        <v>8045</v>
      </c>
      <c r="C24" s="8">
        <v>226.24544890000001</v>
      </c>
      <c r="D24" s="8">
        <v>26926.947030900003</v>
      </c>
      <c r="E24" s="7">
        <v>16037</v>
      </c>
      <c r="F24" s="8">
        <v>435.07718489999996</v>
      </c>
      <c r="G24" s="9"/>
      <c r="H24" s="10"/>
      <c r="I24" s="11"/>
      <c r="J24" s="11"/>
    </row>
    <row r="25" spans="1:11" ht="28.5" x14ac:dyDescent="0.7">
      <c r="A25" s="6" t="s">
        <v>25</v>
      </c>
      <c r="B25" s="7">
        <v>8080</v>
      </c>
      <c r="C25" s="8">
        <v>195.53666979999988</v>
      </c>
      <c r="D25" s="8">
        <v>38150.1698149</v>
      </c>
      <c r="E25" s="7">
        <v>15439</v>
      </c>
      <c r="F25" s="8">
        <v>370.33540229999988</v>
      </c>
      <c r="G25" s="9"/>
      <c r="H25" s="10"/>
      <c r="I25" s="11"/>
      <c r="J25" s="11"/>
    </row>
    <row r="26" spans="1:11" ht="28.5" x14ac:dyDescent="0.7">
      <c r="A26" s="6" t="s">
        <v>26</v>
      </c>
      <c r="B26" s="7">
        <v>6334</v>
      </c>
      <c r="C26" s="8">
        <v>222.81550609999996</v>
      </c>
      <c r="D26" s="8">
        <v>39007.9151126</v>
      </c>
      <c r="E26" s="7">
        <v>12466</v>
      </c>
      <c r="F26" s="8">
        <v>420.83327400000007</v>
      </c>
      <c r="G26" s="9"/>
      <c r="H26" s="10"/>
      <c r="I26" s="11"/>
      <c r="J26" s="11"/>
    </row>
    <row r="27" spans="1:11" ht="28.5" x14ac:dyDescent="0.45">
      <c r="A27" s="14" t="s">
        <v>27</v>
      </c>
      <c r="B27" s="15">
        <f>SUM(B23:B26)</f>
        <v>29782</v>
      </c>
      <c r="C27" s="16">
        <f>SUM(C23:C26)</f>
        <v>867.40629679999984</v>
      </c>
      <c r="D27" s="16">
        <f>SUM(D23:D26)</f>
        <v>121596.28306740001</v>
      </c>
      <c r="E27" s="15">
        <f>SUM(E23:E26)</f>
        <v>58238</v>
      </c>
      <c r="F27" s="16">
        <f>SUM(F23:F26)</f>
        <v>1650.2653387</v>
      </c>
      <c r="G27" s="9"/>
      <c r="H27" s="10"/>
      <c r="I27" s="11"/>
      <c r="J27" s="11"/>
    </row>
    <row r="28" spans="1:11" ht="28.5" x14ac:dyDescent="0.7">
      <c r="A28" s="19" t="s">
        <v>28</v>
      </c>
      <c r="B28" s="20">
        <f>B21+B27</f>
        <v>246566</v>
      </c>
      <c r="C28" s="21">
        <f>C21+C27</f>
        <v>38964.828753000009</v>
      </c>
      <c r="D28" s="21">
        <f>D21+D27</f>
        <v>9475608.6136404015</v>
      </c>
      <c r="E28" s="20">
        <f>E21+E27</f>
        <v>490307</v>
      </c>
      <c r="F28" s="21">
        <f>F27+F21</f>
        <v>82932.127436200011</v>
      </c>
      <c r="I28" s="11"/>
    </row>
    <row r="29" spans="1:11" ht="19.5" x14ac:dyDescent="0.5">
      <c r="A29" s="22"/>
      <c r="B29" s="23"/>
      <c r="C29" s="24"/>
      <c r="D29" s="24"/>
      <c r="E29" s="23"/>
      <c r="F29" s="24"/>
      <c r="G29" s="11"/>
      <c r="H29" s="11"/>
      <c r="I29" s="11"/>
      <c r="J29" s="11"/>
      <c r="K29" s="11"/>
    </row>
    <row r="30" spans="1:11" ht="19.5" x14ac:dyDescent="0.5">
      <c r="A30" s="22"/>
      <c r="B30" s="24"/>
      <c r="C30" s="24"/>
      <c r="D30" s="24"/>
      <c r="E30" s="24"/>
      <c r="F30" s="24"/>
    </row>
    <row r="31" spans="1:11" ht="19.5" x14ac:dyDescent="0.5">
      <c r="A31" s="22"/>
      <c r="B31" s="23"/>
      <c r="C31" s="24"/>
      <c r="D31" s="24"/>
      <c r="E31" s="23"/>
      <c r="F31" s="24"/>
    </row>
    <row r="32" spans="1:11" ht="19.5" x14ac:dyDescent="0.5">
      <c r="A32" s="22"/>
      <c r="B32" s="23"/>
      <c r="C32" s="24"/>
      <c r="D32" s="24"/>
      <c r="E32" s="23"/>
      <c r="F32" s="24"/>
    </row>
    <row r="33" spans="1:10" ht="28.5" x14ac:dyDescent="0.25">
      <c r="A33" s="58" t="s">
        <v>29</v>
      </c>
      <c r="B33" s="58"/>
      <c r="C33" s="58"/>
      <c r="D33" s="58"/>
      <c r="E33" s="58"/>
      <c r="F33" s="58"/>
    </row>
    <row r="34" spans="1:10" ht="23.25" x14ac:dyDescent="0.25">
      <c r="B34" s="25"/>
      <c r="C34" s="25"/>
      <c r="E34" s="54" t="s">
        <v>30</v>
      </c>
      <c r="F34" s="54"/>
    </row>
    <row r="35" spans="1:10" ht="19.5" x14ac:dyDescent="0.25">
      <c r="A35" s="55" t="s">
        <v>2</v>
      </c>
      <c r="B35" s="55" t="s">
        <v>3</v>
      </c>
      <c r="C35" s="55"/>
      <c r="D35" s="55"/>
      <c r="E35" s="55" t="s">
        <v>57</v>
      </c>
      <c r="F35" s="55"/>
    </row>
    <row r="36" spans="1:10" ht="39" x14ac:dyDescent="0.25">
      <c r="A36" s="55"/>
      <c r="B36" s="26" t="s">
        <v>4</v>
      </c>
      <c r="C36" s="26" t="s">
        <v>5</v>
      </c>
      <c r="D36" s="26" t="s">
        <v>6</v>
      </c>
      <c r="E36" s="26" t="s">
        <v>4</v>
      </c>
      <c r="F36" s="26" t="s">
        <v>5</v>
      </c>
    </row>
    <row r="37" spans="1:10" ht="19.5" x14ac:dyDescent="0.5">
      <c r="A37" s="27" t="s">
        <v>8</v>
      </c>
      <c r="B37" s="28"/>
      <c r="C37" s="28">
        <v>0</v>
      </c>
      <c r="D37" s="28">
        <v>0</v>
      </c>
      <c r="E37" s="28"/>
      <c r="F37" s="28">
        <v>0</v>
      </c>
    </row>
    <row r="38" spans="1:10" ht="19.5" x14ac:dyDescent="0.5">
      <c r="A38" s="27" t="s">
        <v>10</v>
      </c>
      <c r="B38" s="28"/>
      <c r="C38" s="29">
        <v>0</v>
      </c>
      <c r="D38" s="29">
        <v>0</v>
      </c>
      <c r="E38" s="28">
        <v>9</v>
      </c>
      <c r="F38" s="29">
        <v>0.47799999999999998</v>
      </c>
      <c r="G38" s="11"/>
      <c r="H38" s="9"/>
    </row>
    <row r="39" spans="1:10" ht="19.5" x14ac:dyDescent="0.5">
      <c r="A39" s="27" t="s">
        <v>11</v>
      </c>
      <c r="B39" s="28">
        <v>614</v>
      </c>
      <c r="C39" s="29">
        <v>18.756803199999997</v>
      </c>
      <c r="D39" s="29">
        <v>11546.634269800001</v>
      </c>
      <c r="E39" s="28">
        <v>1015</v>
      </c>
      <c r="F39" s="29">
        <v>31.223718900000005</v>
      </c>
      <c r="G39" s="11"/>
    </row>
    <row r="40" spans="1:10" ht="19.5" x14ac:dyDescent="0.5">
      <c r="A40" s="27" t="s">
        <v>12</v>
      </c>
      <c r="B40" s="28"/>
      <c r="C40" s="29">
        <v>0</v>
      </c>
      <c r="D40" s="29">
        <v>0</v>
      </c>
      <c r="E40" s="28"/>
      <c r="F40" s="29">
        <v>0</v>
      </c>
      <c r="G40" s="11"/>
      <c r="H40" s="9"/>
    </row>
    <row r="41" spans="1:10" ht="19.5" x14ac:dyDescent="0.5">
      <c r="A41" s="27" t="s">
        <v>13</v>
      </c>
      <c r="B41" s="28">
        <v>154</v>
      </c>
      <c r="C41" s="29">
        <v>0.26129999999999998</v>
      </c>
      <c r="D41" s="29">
        <v>261.3</v>
      </c>
      <c r="E41" s="28">
        <v>309</v>
      </c>
      <c r="F41" s="29">
        <v>0.502</v>
      </c>
      <c r="G41" s="11"/>
      <c r="H41" s="9"/>
    </row>
    <row r="42" spans="1:10" ht="19.5" x14ac:dyDescent="0.5">
      <c r="A42" s="27" t="s">
        <v>14</v>
      </c>
      <c r="B42" s="28"/>
      <c r="C42" s="29">
        <v>0</v>
      </c>
      <c r="D42" s="29">
        <v>0</v>
      </c>
      <c r="E42" s="28"/>
      <c r="F42" s="29">
        <v>0</v>
      </c>
      <c r="G42" s="11"/>
      <c r="H42" s="9"/>
    </row>
    <row r="43" spans="1:10" ht="19.5" x14ac:dyDescent="0.5">
      <c r="A43" s="27" t="s">
        <v>15</v>
      </c>
      <c r="B43" s="28">
        <v>2</v>
      </c>
      <c r="C43" s="29">
        <v>5.8500000000000002E-3</v>
      </c>
      <c r="D43" s="29">
        <v>6</v>
      </c>
      <c r="E43" s="28">
        <v>2</v>
      </c>
      <c r="F43" s="29">
        <v>5.8500000000000002E-3</v>
      </c>
      <c r="G43" s="11"/>
      <c r="H43" s="9"/>
    </row>
    <row r="44" spans="1:10" ht="19.5" x14ac:dyDescent="0.5">
      <c r="A44" s="27" t="s">
        <v>31</v>
      </c>
      <c r="B44" s="28"/>
      <c r="C44" s="29">
        <v>0</v>
      </c>
      <c r="D44" s="29">
        <v>0</v>
      </c>
      <c r="E44" s="28"/>
      <c r="F44" s="29">
        <v>0</v>
      </c>
      <c r="G44" s="11"/>
      <c r="H44" s="9"/>
    </row>
    <row r="45" spans="1:10" ht="19.5" x14ac:dyDescent="0.5">
      <c r="A45" s="27" t="s">
        <v>32</v>
      </c>
      <c r="B45" s="28">
        <v>7323</v>
      </c>
      <c r="C45" s="29">
        <v>222.80867199999994</v>
      </c>
      <c r="D45" s="29">
        <v>17511.251109000001</v>
      </c>
      <c r="E45" s="28">
        <v>14296</v>
      </c>
      <c r="F45" s="29">
        <v>424.01947749999994</v>
      </c>
      <c r="G45" s="11"/>
      <c r="H45" s="9"/>
    </row>
    <row r="46" spans="1:10" ht="19.5" x14ac:dyDescent="0.5">
      <c r="A46" s="27" t="s">
        <v>33</v>
      </c>
      <c r="B46" s="28">
        <v>8045</v>
      </c>
      <c r="C46" s="29">
        <v>226.24544889999996</v>
      </c>
      <c r="D46" s="29">
        <v>26926.947030900003</v>
      </c>
      <c r="E46" s="28">
        <v>16037</v>
      </c>
      <c r="F46" s="29">
        <v>435.07718490000008</v>
      </c>
      <c r="G46" s="11"/>
      <c r="H46" s="9"/>
      <c r="I46" s="30"/>
    </row>
    <row r="47" spans="1:10" ht="19.5" x14ac:dyDescent="0.5">
      <c r="A47" s="27" t="s">
        <v>25</v>
      </c>
      <c r="B47" s="28">
        <v>8080</v>
      </c>
      <c r="C47" s="29">
        <v>195.53666979999988</v>
      </c>
      <c r="D47" s="29">
        <v>38150.1698149</v>
      </c>
      <c r="E47" s="28">
        <v>15439</v>
      </c>
      <c r="F47" s="29">
        <v>370.33540229999988</v>
      </c>
      <c r="G47" s="11"/>
      <c r="H47" s="9"/>
      <c r="I47" s="31"/>
      <c r="J47" s="9"/>
    </row>
    <row r="48" spans="1:10" ht="19.5" x14ac:dyDescent="0.5">
      <c r="A48" s="27" t="s">
        <v>26</v>
      </c>
      <c r="B48" s="28">
        <v>6334</v>
      </c>
      <c r="C48" s="29">
        <v>222.81550609999996</v>
      </c>
      <c r="D48" s="29">
        <v>39007.9151126</v>
      </c>
      <c r="E48" s="28">
        <v>12466</v>
      </c>
      <c r="F48" s="29">
        <v>420.83327399999996</v>
      </c>
      <c r="G48" s="11"/>
      <c r="H48" s="9"/>
      <c r="I48" s="31"/>
      <c r="J48" s="9"/>
    </row>
    <row r="49" spans="1:13" ht="19.5" x14ac:dyDescent="0.5">
      <c r="A49" s="32" t="s">
        <v>34</v>
      </c>
      <c r="B49" s="33">
        <f>SUM(B37:B48)</f>
        <v>30552</v>
      </c>
      <c r="C49" s="34">
        <f>SUM(C37:C48)</f>
        <v>886.43024999999977</v>
      </c>
      <c r="D49" s="34">
        <f>SUM(D37:D48)</f>
        <v>133410.21733720001</v>
      </c>
      <c r="E49" s="33">
        <f>SUM(E37:E48)</f>
        <v>59573</v>
      </c>
      <c r="F49" s="34">
        <f>SUM(F37:F48)</f>
        <v>1682.4749075999998</v>
      </c>
      <c r="G49" s="31"/>
      <c r="H49" s="31"/>
      <c r="I49" s="31"/>
      <c r="J49" s="9"/>
    </row>
    <row r="50" spans="1:13" ht="17.25" x14ac:dyDescent="0.25">
      <c r="A50" s="31"/>
      <c r="B50" s="31"/>
      <c r="C50" s="31"/>
      <c r="D50" s="31"/>
      <c r="E50" s="31"/>
      <c r="F50" s="31"/>
      <c r="G50" s="35"/>
      <c r="H50" s="35"/>
      <c r="I50" s="35"/>
      <c r="J50" s="35"/>
    </row>
    <row r="51" spans="1:13" x14ac:dyDescent="0.25">
      <c r="B51" s="11"/>
      <c r="C51" s="11"/>
      <c r="D51" s="11"/>
      <c r="E51" s="11"/>
      <c r="F51" s="11"/>
      <c r="I51" s="11"/>
    </row>
    <row r="52" spans="1:13" x14ac:dyDescent="0.25">
      <c r="I52" s="11"/>
    </row>
    <row r="54" spans="1:13" ht="19.5" x14ac:dyDescent="0.25">
      <c r="I54" s="56" t="s">
        <v>1</v>
      </c>
      <c r="J54" s="56"/>
    </row>
    <row r="55" spans="1:13" ht="24" x14ac:dyDescent="0.25">
      <c r="A55" s="57" t="s">
        <v>35</v>
      </c>
      <c r="B55" s="57"/>
      <c r="C55" s="57"/>
      <c r="D55" s="57"/>
      <c r="E55" s="57"/>
      <c r="F55" s="57"/>
      <c r="G55" s="57"/>
      <c r="H55" s="57"/>
      <c r="I55" s="57"/>
      <c r="J55" s="57"/>
    </row>
    <row r="56" spans="1:13" ht="19.5" x14ac:dyDescent="0.5">
      <c r="A56" s="36" t="s">
        <v>36</v>
      </c>
      <c r="B56" s="36" t="s">
        <v>37</v>
      </c>
      <c r="C56" s="36" t="s">
        <v>38</v>
      </c>
      <c r="D56" s="36" t="s">
        <v>39</v>
      </c>
      <c r="E56" s="36" t="s">
        <v>40</v>
      </c>
      <c r="F56" s="36" t="s">
        <v>41</v>
      </c>
      <c r="G56" s="36" t="s">
        <v>42</v>
      </c>
      <c r="H56" s="36" t="s">
        <v>43</v>
      </c>
      <c r="I56" s="36" t="s">
        <v>44</v>
      </c>
      <c r="J56" s="36" t="s">
        <v>34</v>
      </c>
    </row>
    <row r="57" spans="1:13" ht="19.5" x14ac:dyDescent="0.5">
      <c r="A57" s="37" t="s">
        <v>45</v>
      </c>
      <c r="B57" s="38">
        <v>12584</v>
      </c>
      <c r="C57" s="38">
        <v>9097</v>
      </c>
      <c r="D57" s="38">
        <v>0</v>
      </c>
      <c r="E57" s="38">
        <v>24769</v>
      </c>
      <c r="F57" s="38">
        <v>239</v>
      </c>
      <c r="G57" s="38">
        <v>1335</v>
      </c>
      <c r="H57" s="38">
        <v>4269</v>
      </c>
      <c r="I57" s="38">
        <v>10400</v>
      </c>
      <c r="J57" s="39">
        <f>SUM(B57:I57)</f>
        <v>62693</v>
      </c>
    </row>
    <row r="58" spans="1:13" ht="19.5" x14ac:dyDescent="0.5">
      <c r="A58" s="37" t="s">
        <v>46</v>
      </c>
      <c r="B58" s="38">
        <v>7667</v>
      </c>
      <c r="C58" s="38">
        <v>16780</v>
      </c>
      <c r="D58" s="38">
        <v>0</v>
      </c>
      <c r="E58" s="38">
        <v>17406</v>
      </c>
      <c r="F58" s="38">
        <v>185</v>
      </c>
      <c r="G58" s="38">
        <v>1235</v>
      </c>
      <c r="H58" s="38">
        <v>3177</v>
      </c>
      <c r="I58" s="38">
        <v>3458</v>
      </c>
      <c r="J58" s="39">
        <f t="shared" ref="J58:J63" si="0">SUM(B58:I58)</f>
        <v>49908</v>
      </c>
    </row>
    <row r="59" spans="1:13" ht="19.5" x14ac:dyDescent="0.5">
      <c r="A59" s="37" t="s">
        <v>47</v>
      </c>
      <c r="B59" s="38">
        <v>32625</v>
      </c>
      <c r="C59" s="38">
        <v>19984</v>
      </c>
      <c r="D59" s="38">
        <v>23</v>
      </c>
      <c r="E59" s="38">
        <v>113033</v>
      </c>
      <c r="F59" s="38">
        <v>1684</v>
      </c>
      <c r="G59" s="38">
        <v>20327</v>
      </c>
      <c r="H59" s="38">
        <v>13467</v>
      </c>
      <c r="I59" s="38">
        <v>29294</v>
      </c>
      <c r="J59" s="39">
        <f t="shared" si="0"/>
        <v>230437</v>
      </c>
    </row>
    <row r="60" spans="1:13" ht="19.5" x14ac:dyDescent="0.5">
      <c r="A60" s="37" t="s">
        <v>48</v>
      </c>
      <c r="B60" s="38">
        <v>9278</v>
      </c>
      <c r="C60" s="38">
        <v>2489</v>
      </c>
      <c r="D60" s="38">
        <v>3</v>
      </c>
      <c r="E60" s="38">
        <v>21239</v>
      </c>
      <c r="F60" s="38">
        <v>209</v>
      </c>
      <c r="G60" s="38">
        <v>1420</v>
      </c>
      <c r="H60" s="38">
        <v>4318</v>
      </c>
      <c r="I60" s="38">
        <v>3700</v>
      </c>
      <c r="J60" s="39">
        <f t="shared" si="0"/>
        <v>42656</v>
      </c>
    </row>
    <row r="61" spans="1:13" ht="19.5" x14ac:dyDescent="0.5">
      <c r="A61" s="37" t="s">
        <v>49</v>
      </c>
      <c r="B61" s="38">
        <v>14042</v>
      </c>
      <c r="C61" s="38">
        <v>14248</v>
      </c>
      <c r="D61" s="38">
        <v>0</v>
      </c>
      <c r="E61" s="38">
        <v>30818</v>
      </c>
      <c r="F61" s="38">
        <v>253</v>
      </c>
      <c r="G61" s="38">
        <v>2041</v>
      </c>
      <c r="H61" s="38">
        <v>5260</v>
      </c>
      <c r="I61" s="38">
        <v>9080</v>
      </c>
      <c r="J61" s="39">
        <f t="shared" si="0"/>
        <v>75742</v>
      </c>
    </row>
    <row r="62" spans="1:13" ht="19.5" x14ac:dyDescent="0.5">
      <c r="A62" s="37" t="s">
        <v>50</v>
      </c>
      <c r="B62" s="38">
        <v>2243</v>
      </c>
      <c r="C62" s="38">
        <v>74</v>
      </c>
      <c r="D62" s="38">
        <v>0</v>
      </c>
      <c r="E62" s="38">
        <v>3199</v>
      </c>
      <c r="F62" s="38">
        <v>66</v>
      </c>
      <c r="G62" s="38">
        <v>404</v>
      </c>
      <c r="H62" s="38">
        <v>965</v>
      </c>
      <c r="I62" s="38">
        <v>963</v>
      </c>
      <c r="J62" s="39">
        <f t="shared" si="0"/>
        <v>7914</v>
      </c>
    </row>
    <row r="63" spans="1:13" ht="19.5" x14ac:dyDescent="0.5">
      <c r="A63" s="37" t="s">
        <v>51</v>
      </c>
      <c r="B63" s="38">
        <v>4826</v>
      </c>
      <c r="C63" s="38">
        <v>2678</v>
      </c>
      <c r="D63" s="38">
        <v>0</v>
      </c>
      <c r="E63" s="38">
        <v>9281</v>
      </c>
      <c r="F63" s="38">
        <v>86</v>
      </c>
      <c r="G63" s="38">
        <v>547</v>
      </c>
      <c r="H63" s="38">
        <v>861</v>
      </c>
      <c r="I63" s="38">
        <v>2678</v>
      </c>
      <c r="J63" s="39">
        <f t="shared" si="0"/>
        <v>20957</v>
      </c>
    </row>
    <row r="64" spans="1:13" ht="19.5" x14ac:dyDescent="0.5">
      <c r="A64" s="37" t="s">
        <v>34</v>
      </c>
      <c r="B64" s="39">
        <f>SUM(B57:B63)</f>
        <v>83265</v>
      </c>
      <c r="C64" s="39">
        <f t="shared" ref="C64:I64" si="1">SUM(C57:C63)</f>
        <v>65350</v>
      </c>
      <c r="D64" s="39">
        <f t="shared" si="1"/>
        <v>26</v>
      </c>
      <c r="E64" s="39">
        <f t="shared" si="1"/>
        <v>219745</v>
      </c>
      <c r="F64" s="39">
        <f t="shared" si="1"/>
        <v>2722</v>
      </c>
      <c r="G64" s="39">
        <f t="shared" si="1"/>
        <v>27309</v>
      </c>
      <c r="H64" s="39">
        <f t="shared" si="1"/>
        <v>32317</v>
      </c>
      <c r="I64" s="39">
        <f t="shared" si="1"/>
        <v>59573</v>
      </c>
      <c r="J64" s="39">
        <f>SUM(J57:J63)</f>
        <v>490307</v>
      </c>
      <c r="M64" s="11"/>
    </row>
    <row r="65" spans="1:12" x14ac:dyDescent="0.25">
      <c r="B65" s="40"/>
      <c r="C65" s="40"/>
      <c r="D65" s="40"/>
      <c r="E65" s="40"/>
      <c r="F65" s="40"/>
      <c r="G65" s="40"/>
      <c r="H65" s="40"/>
      <c r="I65" s="40"/>
      <c r="J65" s="11"/>
    </row>
    <row r="66" spans="1:12" ht="24" x14ac:dyDescent="0.25">
      <c r="A66" s="53" t="s">
        <v>52</v>
      </c>
      <c r="B66" s="53"/>
      <c r="C66" s="53"/>
      <c r="D66" s="53"/>
      <c r="E66" s="53"/>
      <c r="F66" s="53"/>
      <c r="G66" s="53"/>
      <c r="H66" s="53"/>
      <c r="I66" s="53"/>
      <c r="J66" s="53"/>
    </row>
    <row r="67" spans="1:12" ht="19.5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2" t="s">
        <v>53</v>
      </c>
    </row>
    <row r="68" spans="1:12" ht="19.5" x14ac:dyDescent="0.5">
      <c r="A68" s="36" t="s">
        <v>36</v>
      </c>
      <c r="B68" s="43" t="s">
        <v>37</v>
      </c>
      <c r="C68" s="43" t="s">
        <v>38</v>
      </c>
      <c r="D68" s="43" t="s">
        <v>39</v>
      </c>
      <c r="E68" s="43" t="s">
        <v>40</v>
      </c>
      <c r="F68" s="43" t="s">
        <v>54</v>
      </c>
      <c r="G68" s="43" t="s">
        <v>42</v>
      </c>
      <c r="H68" s="43" t="s">
        <v>43</v>
      </c>
      <c r="I68" s="43" t="s">
        <v>44</v>
      </c>
      <c r="J68" s="43" t="s">
        <v>34</v>
      </c>
    </row>
    <row r="69" spans="1:12" ht="19.5" x14ac:dyDescent="0.5">
      <c r="A69" s="37" t="s">
        <v>45</v>
      </c>
      <c r="B69" s="44">
        <v>2982.7789395000004</v>
      </c>
      <c r="C69" s="44">
        <v>767.97990169999991</v>
      </c>
      <c r="D69" s="44">
        <v>0</v>
      </c>
      <c r="E69" s="44">
        <v>1879.5910551000018</v>
      </c>
      <c r="F69" s="44">
        <v>467.30279310000014</v>
      </c>
      <c r="G69" s="44">
        <v>236.11626209999997</v>
      </c>
      <c r="H69" s="44">
        <v>464.71003879999995</v>
      </c>
      <c r="I69" s="44">
        <v>282.01438590000009</v>
      </c>
      <c r="J69" s="45">
        <f>SUM(B69:I69)</f>
        <v>7080.4933762000019</v>
      </c>
    </row>
    <row r="70" spans="1:12" ht="19.5" x14ac:dyDescent="0.5">
      <c r="A70" s="37" t="s">
        <v>46</v>
      </c>
      <c r="B70" s="44">
        <v>2442.9084779</v>
      </c>
      <c r="C70" s="44">
        <v>470.3916902000002</v>
      </c>
      <c r="D70" s="44">
        <v>0</v>
      </c>
      <c r="E70" s="44">
        <v>1567.4746240999991</v>
      </c>
      <c r="F70" s="44">
        <v>498.40004279999994</v>
      </c>
      <c r="G70" s="44">
        <v>254.75322350000005</v>
      </c>
      <c r="H70" s="44">
        <v>465.47568789999997</v>
      </c>
      <c r="I70" s="44">
        <v>116.6794692</v>
      </c>
      <c r="J70" s="45">
        <f t="shared" ref="J70:J75" si="2">SUM(B70:I70)</f>
        <v>5816.0832155999988</v>
      </c>
    </row>
    <row r="71" spans="1:12" ht="19.5" x14ac:dyDescent="0.5">
      <c r="A71" s="37" t="s">
        <v>47</v>
      </c>
      <c r="B71" s="44">
        <v>15508.780542300012</v>
      </c>
      <c r="C71" s="44">
        <v>3650.5153364000021</v>
      </c>
      <c r="D71" s="44">
        <v>3524.5168429999994</v>
      </c>
      <c r="E71" s="44">
        <v>14059.807803800008</v>
      </c>
      <c r="F71" s="44">
        <v>9080.298393299996</v>
      </c>
      <c r="G71" s="44">
        <v>8445.4035520999951</v>
      </c>
      <c r="H71" s="44">
        <v>1327.7720307999998</v>
      </c>
      <c r="I71" s="44">
        <v>881.6261793000001</v>
      </c>
      <c r="J71" s="45">
        <f>SUM(B71:I71)</f>
        <v>56478.720681000013</v>
      </c>
    </row>
    <row r="72" spans="1:12" ht="19.5" x14ac:dyDescent="0.5">
      <c r="A72" s="37" t="s">
        <v>48</v>
      </c>
      <c r="B72" s="44">
        <v>1094.5538522999993</v>
      </c>
      <c r="C72" s="44">
        <v>48.262449199999992</v>
      </c>
      <c r="D72" s="44">
        <v>5.3634967999999992</v>
      </c>
      <c r="E72" s="44">
        <v>1860.2445626999988</v>
      </c>
      <c r="F72" s="44">
        <v>242.49010300000009</v>
      </c>
      <c r="G72" s="44">
        <v>496.13225459999995</v>
      </c>
      <c r="H72" s="44">
        <v>406.97635930000007</v>
      </c>
      <c r="I72" s="44">
        <v>87.765945799999997</v>
      </c>
      <c r="J72" s="45">
        <f t="shared" si="2"/>
        <v>4241.7890236999983</v>
      </c>
    </row>
    <row r="73" spans="1:12" ht="19.5" x14ac:dyDescent="0.5">
      <c r="A73" s="37" t="s">
        <v>49</v>
      </c>
      <c r="B73" s="44">
        <v>2387.2103851999991</v>
      </c>
      <c r="C73" s="44">
        <v>346.4516258999999</v>
      </c>
      <c r="D73" s="44">
        <v>0</v>
      </c>
      <c r="E73" s="44">
        <v>2639.4239579999994</v>
      </c>
      <c r="F73" s="44">
        <v>480.40959330000004</v>
      </c>
      <c r="G73" s="44">
        <v>433.58223349999986</v>
      </c>
      <c r="H73" s="44">
        <v>465.74859170000008</v>
      </c>
      <c r="I73" s="44">
        <v>223.64426959999994</v>
      </c>
      <c r="J73" s="45">
        <f t="shared" si="2"/>
        <v>6976.4706571999996</v>
      </c>
    </row>
    <row r="74" spans="1:12" ht="19.5" x14ac:dyDescent="0.5">
      <c r="A74" s="37" t="s">
        <v>50</v>
      </c>
      <c r="B74" s="44">
        <v>193.72107489999991</v>
      </c>
      <c r="C74" s="44">
        <v>1.6340360999999999</v>
      </c>
      <c r="D74" s="44">
        <v>0</v>
      </c>
      <c r="E74" s="44">
        <v>311.45354869999983</v>
      </c>
      <c r="F74" s="44">
        <v>78.602301799999992</v>
      </c>
      <c r="G74" s="44">
        <v>27.749248800000004</v>
      </c>
      <c r="H74" s="44">
        <v>77.857387900000006</v>
      </c>
      <c r="I74" s="44">
        <v>25.190854300000002</v>
      </c>
      <c r="J74" s="45">
        <f t="shared" si="2"/>
        <v>716.20845249999979</v>
      </c>
    </row>
    <row r="75" spans="1:12" ht="19.5" x14ac:dyDescent="0.5">
      <c r="A75" s="37" t="s">
        <v>51</v>
      </c>
      <c r="B75" s="44">
        <v>532.37611589999983</v>
      </c>
      <c r="C75" s="44">
        <v>23.795203799999999</v>
      </c>
      <c r="D75" s="44">
        <v>0</v>
      </c>
      <c r="E75" s="44">
        <v>751.70108430000028</v>
      </c>
      <c r="F75" s="44">
        <v>120.30098150000001</v>
      </c>
      <c r="G75" s="44">
        <v>54.355898500000023</v>
      </c>
      <c r="H75" s="44">
        <v>74.278942499999985</v>
      </c>
      <c r="I75" s="44">
        <v>65.553803500000015</v>
      </c>
      <c r="J75" s="45">
        <f t="shared" si="2"/>
        <v>1622.3620300000002</v>
      </c>
    </row>
    <row r="76" spans="1:12" ht="19.5" x14ac:dyDescent="0.5">
      <c r="A76" s="37" t="s">
        <v>34</v>
      </c>
      <c r="B76" s="45">
        <f>SUM(B69:B75)</f>
        <v>25142.329388000013</v>
      </c>
      <c r="C76" s="45">
        <f t="shared" ref="C76:H76" si="3">SUM(C69:C75)</f>
        <v>5309.0302433000024</v>
      </c>
      <c r="D76" s="45">
        <f t="shared" si="3"/>
        <v>3529.8803397999995</v>
      </c>
      <c r="E76" s="45">
        <f t="shared" si="3"/>
        <v>23069.696636700006</v>
      </c>
      <c r="F76" s="45">
        <f t="shared" si="3"/>
        <v>10967.804208799997</v>
      </c>
      <c r="G76" s="45">
        <f t="shared" si="3"/>
        <v>9948.0926730999945</v>
      </c>
      <c r="H76" s="45">
        <f t="shared" si="3"/>
        <v>3282.8190389000001</v>
      </c>
      <c r="I76" s="45">
        <f>SUM(I69:I75)</f>
        <v>1682.4749076000001</v>
      </c>
      <c r="J76" s="45">
        <f>SUM(J69:J75)</f>
        <v>82932.127436200011</v>
      </c>
    </row>
    <row r="77" spans="1:12" x14ac:dyDescent="0.25">
      <c r="L77" s="9"/>
    </row>
    <row r="78" spans="1:12" x14ac:dyDescent="0.25">
      <c r="H78" s="9"/>
      <c r="I78" s="9"/>
      <c r="J78" s="9"/>
    </row>
    <row r="79" spans="1:12" x14ac:dyDescent="0.25">
      <c r="I79" s="9"/>
      <c r="J79" s="9" t="s">
        <v>55</v>
      </c>
    </row>
    <row r="80" spans="1:12" x14ac:dyDescent="0.25">
      <c r="I80" s="9"/>
    </row>
  </sheetData>
  <mergeCells count="13">
    <mergeCell ref="A66:J66"/>
    <mergeCell ref="E34:F34"/>
    <mergeCell ref="A35:A36"/>
    <mergeCell ref="B35:D35"/>
    <mergeCell ref="E35:F35"/>
    <mergeCell ref="I54:J54"/>
    <mergeCell ref="A55:J55"/>
    <mergeCell ref="A33:F33"/>
    <mergeCell ref="A3:F3"/>
    <mergeCell ref="E4:F4"/>
    <mergeCell ref="A5:A6"/>
    <mergeCell ref="B5:D5"/>
    <mergeCell ref="E5:F5"/>
  </mergeCells>
  <pageMargins left="0.7" right="0.7" top="0.75" bottom="0.75" header="0.3" footer="0.3"/>
  <pageSetup scale="62" fitToHeight="0" orientation="landscape" r:id="rId1"/>
  <rowBreaks count="2" manualBreakCount="2">
    <brk id="29" max="16383" man="1"/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Nonlife Bhadra 2082-83</vt:lpstr>
      <vt:lpstr>'Nonlife Bhadra 2082-83'!Print_Area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Basant Bohara</dc:creator>
  <cp:lastModifiedBy>Basant Bohara</cp:lastModifiedBy>
  <dcterms:created xsi:type="dcterms:W3CDTF">2025-09-25T09:43:27Z</dcterms:created>
  <dcterms:modified xsi:type="dcterms:W3CDTF">2025-09-25T10:03:15Z</dcterms:modified>
</cp:coreProperties>
</file>