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Ashoj2082/"/>
    </mc:Choice>
  </mc:AlternateContent>
  <xr:revisionPtr revIDLastSave="1" documentId="8_{61955FF7-6957-4564-A423-6A8CEE8F13CD}" xr6:coauthVersionLast="47" xr6:coauthVersionMax="47" xr10:uidLastSave="{9EF4C425-862A-4637-84A3-D30363F4DAF0}"/>
  <bookViews>
    <workbookView xWindow="-120" yWindow="-120" windowWidth="29040" windowHeight="15720" xr2:uid="{A56AAC3D-E877-45DE-9068-FB211C4748E1}"/>
  </bookViews>
  <sheets>
    <sheet name="web_nonlife Ashoj 2082-83" sheetId="1" r:id="rId1"/>
  </sheets>
  <definedNames>
    <definedName name="_xlnm.Print_Area" localSheetId="0">'web_nonlife Ashoj 2082-83'!$A$1:$J$77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  <c r="C77" i="1"/>
  <c r="B77" i="1"/>
  <c r="J76" i="1"/>
  <c r="J75" i="1"/>
  <c r="J74" i="1"/>
  <c r="J73" i="1"/>
  <c r="J72" i="1"/>
  <c r="J71" i="1"/>
  <c r="J70" i="1"/>
  <c r="J77" i="1" s="1"/>
  <c r="I65" i="1"/>
  <c r="H65" i="1"/>
  <c r="G65" i="1"/>
  <c r="F65" i="1"/>
  <c r="E65" i="1"/>
  <c r="D65" i="1"/>
  <c r="C65" i="1"/>
  <c r="B65" i="1"/>
  <c r="J64" i="1"/>
  <c r="J63" i="1"/>
  <c r="J62" i="1"/>
  <c r="J61" i="1"/>
  <c r="J60" i="1"/>
  <c r="J59" i="1"/>
  <c r="J58" i="1"/>
  <c r="J65" i="1" s="1"/>
  <c r="F50" i="1"/>
  <c r="E50" i="1"/>
  <c r="D50" i="1"/>
  <c r="C50" i="1"/>
  <c r="B50" i="1"/>
  <c r="F28" i="1"/>
  <c r="F29" i="1" s="1"/>
  <c r="E28" i="1"/>
  <c r="E29" i="1" s="1"/>
  <c r="D28" i="1"/>
  <c r="C28" i="1"/>
  <c r="C29" i="1" s="1"/>
  <c r="B28" i="1"/>
  <c r="B29" i="1" s="1"/>
  <c r="F22" i="1"/>
  <c r="E22" i="1"/>
  <c r="D22" i="1"/>
  <c r="D29" i="1" s="1"/>
  <c r="C22" i="1"/>
  <c r="B22" i="1"/>
</calcChain>
</file>

<file path=xl/sharedStrings.xml><?xml version="1.0" encoding="utf-8"?>
<sst xmlns="http://schemas.openxmlformats.org/spreadsheetml/2006/main" count="95" uniqueCount="56">
  <si>
    <t>निर्जीवन बीमा ब्यवसाय गर्ने बीमकहरुको विवरण</t>
  </si>
  <si>
    <t>आ.व. 20८२/८३</t>
  </si>
  <si>
    <t>बीमक</t>
  </si>
  <si>
    <t xml:space="preserve"> असोज महिनाको</t>
  </si>
  <si>
    <t xml:space="preserve">  असोज मसान्तसम्म (प्रथम त्रैमासिकमा) </t>
  </si>
  <si>
    <t>जारी बीमालेख संख्या</t>
  </si>
  <si>
    <t>कुल बीमाशुल्क (रु.लाखमा)</t>
  </si>
  <si>
    <t>बीमाङ्क रकम (रु.लाखमा)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</si>
  <si>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</si>
  <si>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</si>
  <si>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</si>
  <si>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</si>
  <si>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</si>
  <si>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</si>
  <si>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</si>
  <si>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</si>
  <si>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</si>
  <si>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</si>
  <si>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</si>
  <si>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लूम्विनी इ.लि</t>
  </si>
  <si>
    <t>आइजिआई प्रूडेन्सियल इ.कं.लि.</t>
  </si>
  <si>
    <t>युनाइटेड अजोड इ.लि.</t>
  </si>
  <si>
    <t>जम्मा (क)</t>
  </si>
  <si>
    <t>लघु बीमक</t>
  </si>
  <si>
    <t>नेपाल माइक्रो इ. क. लि.</t>
  </si>
  <si>
    <t>प्रोटेक्टिभ माइक्रो इ. क. लि.</t>
  </si>
  <si>
    <t>स्टार माइक्रो इ. क. लि.</t>
  </si>
  <si>
    <t>ट्रस्ट माइक्रो इ. क. लि.</t>
  </si>
  <si>
    <t>जम्मा (ख)</t>
  </si>
  <si>
    <t>जम्मा (क+ख)</t>
  </si>
  <si>
    <t>निर्जीवन बीमा ब्यवसाय गर्ने बीमकहरुले जारी गरेको लघु बीमालेखको विवरण</t>
  </si>
  <si>
    <t>आ.व. २0८२/८३</t>
  </si>
  <si>
    <t>सिध्धार्थ प्रिमियर इ.लि.</t>
  </si>
  <si>
    <t>नेपाल माईक्रो ई. क. लि.</t>
  </si>
  <si>
    <t>प्रोटेक्टिभ माईक्रो ई. क. लि.</t>
  </si>
  <si>
    <t>जम्मा</t>
  </si>
  <si>
    <t>निर्जीवन बीमा ब्यवसाय गर्ने बीमकहरुबाट असोज मसान्तसम्ममा (प्रथम त्रैमासिकमा) जारी गरेको कुल बीमालेख संख्याको प्रदेशगत विवरण</t>
  </si>
  <si>
    <t>प्रदेश</t>
  </si>
  <si>
    <t>सम्पत्ति</t>
  </si>
  <si>
    <t>सामून्द्रिक</t>
  </si>
  <si>
    <t>हवाई</t>
  </si>
  <si>
    <t>मोटर</t>
  </si>
  <si>
    <t>इन्जि. तथा ठे. जो.</t>
  </si>
  <si>
    <t>विविध</t>
  </si>
  <si>
    <t>कृषि तथा बाली</t>
  </si>
  <si>
    <t>लघु</t>
  </si>
  <si>
    <t>कोशी</t>
  </si>
  <si>
    <t>मधेश</t>
  </si>
  <si>
    <t>बाग्मती</t>
  </si>
  <si>
    <t>गण्डकी</t>
  </si>
  <si>
    <t>लुम्बिनी</t>
  </si>
  <si>
    <t>कर्णाली</t>
  </si>
  <si>
    <t>सुदुरपश्चिम</t>
  </si>
  <si>
    <t xml:space="preserve">निर्जीवन बीमा ब्यवसाय गर्ने बीमकहरुले असोज मसान्तसम्ममा (प्रथम त्रैमासिकमा) बिभिन्न बीमालेखहरुबाट संकलन गरेको कुल बीमाशुल्कको प्रदेशगत विवरण </t>
  </si>
  <si>
    <t>रु.लाखमा</t>
  </si>
  <si>
    <t>इन्जि. तथा ठे.जो.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</si>
</sst>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499984740745262"/>
      <name val="Kalimati"/>
      <charset val="1"/>
    </font>
    <font>
      <b/>
      <i/>
      <sz val="14"/>
      <color theme="4" tint="-0.499984740745262"/>
      <name val="Kalimati"/>
      <charset val="1"/>
    </font>
    <font>
      <b/>
      <i/>
      <sz val="12"/>
      <color theme="4" tint="-0.499984740745262"/>
      <name val="Kalimati"/>
      <charset val="1"/>
    </font>
    <font>
      <b/>
      <sz val="14"/>
      <color theme="1"/>
      <name val="Kalimati"/>
      <charset val="1"/>
    </font>
    <font>
      <sz val="14"/>
      <color theme="1"/>
      <name val="Fontasy Himali"/>
      <family val="5"/>
    </font>
    <font>
      <b/>
      <sz val="14"/>
      <color theme="1"/>
      <name val="Fontasy Himali"/>
      <family val="5"/>
    </font>
    <font>
      <b/>
      <sz val="10"/>
      <color theme="1"/>
      <name val="Kalimati"/>
      <charset val="1"/>
    </font>
    <font>
      <b/>
      <sz val="10"/>
      <color theme="1"/>
      <name val="Fontasy Himali"/>
      <family val="5"/>
    </font>
    <font>
      <b/>
      <sz val="11"/>
      <color theme="4" tint="-0.499984740745262"/>
      <name val="Kalimati"/>
      <charset val="1"/>
    </font>
    <font>
      <b/>
      <i/>
      <sz val="10"/>
      <color theme="4" tint="-0.499984740745262"/>
      <name val="Kalimati"/>
      <charset val="1"/>
    </font>
    <font>
      <b/>
      <sz val="8"/>
      <color theme="1"/>
      <name val="Kalimati"/>
      <charset val="1"/>
    </font>
    <font>
      <b/>
      <sz val="14"/>
      <color rgb="FF002060"/>
      <name val="Kalimati"/>
      <charset val="1"/>
    </font>
    <font>
      <b/>
      <sz val="12"/>
      <color theme="1"/>
      <name val="Kalimati"/>
      <charset val="1"/>
    </font>
    <font>
      <sz val="10"/>
      <color theme="1"/>
      <name val="Fontasy Himali"/>
      <family val="5"/>
    </font>
    <font>
      <b/>
      <sz val="10"/>
      <color rgb="FF002060"/>
      <name val="Kalimati"/>
      <charset val="1"/>
    </font>
    <font>
      <b/>
      <i/>
      <sz val="9"/>
      <color theme="1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6" xfId="0" applyFont="1" applyFill="1" applyBorder="1"/>
    <xf numFmtId="164" fontId="8" fillId="0" borderId="6" xfId="1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0" fontId="7" fillId="3" borderId="8" xfId="0" applyFont="1" applyFill="1" applyBorder="1"/>
    <xf numFmtId="0" fontId="7" fillId="4" borderId="6" xfId="0" applyFont="1" applyFill="1" applyBorder="1" applyAlignment="1">
      <alignment horizontal="center" vertical="center"/>
    </xf>
    <xf numFmtId="164" fontId="8" fillId="4" borderId="6" xfId="1" applyNumberFormat="1" applyFont="1" applyFill="1" applyBorder="1" applyAlignment="1">
      <alignment horizontal="center"/>
    </xf>
    <xf numFmtId="43" fontId="8" fillId="4" borderId="6" xfId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/>
    </xf>
    <xf numFmtId="43" fontId="8" fillId="2" borderId="6" xfId="1" applyFont="1" applyFill="1" applyBorder="1" applyAlignment="1">
      <alignment horizontal="center"/>
    </xf>
    <xf numFmtId="0" fontId="7" fillId="5" borderId="6" xfId="0" applyFont="1" applyFill="1" applyBorder="1"/>
    <xf numFmtId="164" fontId="9" fillId="5" borderId="6" xfId="1" applyNumberFormat="1" applyFont="1" applyFill="1" applyBorder="1" applyAlignment="1">
      <alignment horizontal="center"/>
    </xf>
    <xf numFmtId="43" fontId="9" fillId="5" borderId="6" xfId="1" applyFont="1" applyFill="1" applyBorder="1" applyAlignment="1">
      <alignment horizontal="center"/>
    </xf>
    <xf numFmtId="0" fontId="10" fillId="0" borderId="0" xfId="0" applyFont="1"/>
    <xf numFmtId="164" fontId="11" fillId="0" borderId="0" xfId="1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right" vertical="center"/>
    </xf>
    <xf numFmtId="164" fontId="9" fillId="0" borderId="6" xfId="1" applyNumberFormat="1" applyFont="1" applyFill="1" applyBorder="1" applyAlignment="1">
      <alignment horizontal="center"/>
    </xf>
    <xf numFmtId="43" fontId="9" fillId="0" borderId="6" xfId="1" applyFont="1" applyFill="1" applyBorder="1" applyAlignment="1">
      <alignment horizontal="center"/>
    </xf>
    <xf numFmtId="43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5" borderId="6" xfId="0" applyFont="1" applyFill="1" applyBorder="1" applyAlignment="1">
      <alignment horizontal="center"/>
    </xf>
    <xf numFmtId="164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164" fontId="17" fillId="0" borderId="6" xfId="1" applyNumberFormat="1" applyFont="1" applyBorder="1" applyAlignment="1">
      <alignment horizontal="left" vertical="center"/>
    </xf>
    <xf numFmtId="164" fontId="11" fillId="7" borderId="6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6" borderId="6" xfId="0" applyFont="1" applyFill="1" applyBorder="1" applyAlignment="1">
      <alignment horizontal="center" vertical="center"/>
    </xf>
    <xf numFmtId="43" fontId="17" fillId="0" borderId="6" xfId="1" applyFont="1" applyBorder="1" applyAlignment="1">
      <alignment horizontal="left" vertical="center"/>
    </xf>
    <xf numFmtId="43" fontId="11" fillId="7" borderId="6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943637</xdr:colOff>
      <xdr:row>0</xdr:row>
      <xdr:rowOff>47626</xdr:rowOff>
    </xdr:from>
    <xdr:to>
      <xdr:col>3</xdr:col>
      <xdr:colOff>631030</xdr:colOff>
      <xdr:row>2</xdr:row>
      <xdr:rowOff>202407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B5CC6B-FFC7-4AD8-BF28-931989F8D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481" y="47626"/>
          <a:ext cx="2568705" cy="631031"/>
        </a:xfrm>
        <a:prstGeom prst="rect">
          <a:avLst/>
        </a:prstGeom>
      </xdr:spPr>
    </xdr:pic>
    <xdr:clientData/>
  </xdr:twoCellAnchor>
  <xdr:twoCellAnchor editAs="oneCell">
    <xdr:from>
      <xdr:col>3</xdr:col>
      <xdr:colOff>151281</xdr:colOff>
      <xdr:row>51</xdr:row>
      <xdr:rowOff>72120</xdr:rowOff>
    </xdr:from>
    <xdr:to>
      <xdr:col>4</xdr:col>
      <xdr:colOff>976310</xdr:colOff>
      <xdr:row>54</xdr:row>
      <xdr:rowOff>129705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C8417-EB1C-4B8F-98C0-F426237A1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0056" y="18045795"/>
          <a:ext cx="2501429" cy="62908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1200799</xdr:colOff>
      <xdr:row>30</xdr:row>
      <xdr:rowOff>103911</xdr:rowOff>
    </xdr:from>
    <xdr:to>
      <xdr:col>3</xdr:col>
      <xdr:colOff>821531</xdr:colOff>
      <xdr:row>33</xdr:row>
      <xdr:rowOff>6523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4C8892-0D8C-49DB-9DF2-63DBCB49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024" y="10638561"/>
          <a:ext cx="2497282" cy="645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F5B8-2D71-4038-8243-4A515430C9DF}">
  <sheetPr>
    <pageSetUpPr fitToPage="1"/>
  </sheetPr>
  <dimension ref="A1:M81"/>
  <sheetViews>
    <sheetView tabSelected="1" view="pageBreakPreview" zoomScale="80" zoomScaleNormal="100" zoomScaleSheetLayoutView="80" workbookViewId="0">
      <selection activeCell="H7" sqref="H7"/>
    </sheetView>
  </sheetViews>
  <sheetFormatPr defaultRowHeight="15" x14ac:dyDescent="0.25"/>
  <cols>
    <col min="1" max="1" width="38.42578125" customWidth="1"/>
    <col min="2" max="2" width="21" customWidth="1"/>
    <col min="3" max="3" width="22.140625" customWidth="1"/>
    <col min="4" max="4" width="25.140625" bestFit="1" customWidth="1"/>
    <col min="5" max="5" width="21.42578125" customWidth="1"/>
    <col min="6" max="6" width="32.85546875" customWidth="1"/>
    <col min="7" max="8" width="15.85546875" customWidth="1"/>
    <col min="9" max="9" width="12.42578125" bestFit="1" customWidth="1"/>
    <col min="10" max="10" width="15.85546875" bestFit="1" customWidth="1"/>
  </cols>
  <sheetData>
    <row r="1" spans="1:10" ht="18.75" x14ac:dyDescent="0.3">
      <c r="A1" s="1"/>
      <c r="B1" s="1"/>
      <c r="C1" s="1"/>
      <c r="D1" s="1"/>
      <c r="E1" s="1"/>
      <c r="F1" s="1"/>
    </row>
    <row r="2" spans="1:10" ht="18.75" x14ac:dyDescent="0.3">
      <c r="A2" s="1"/>
      <c r="B2" s="1"/>
      <c r="C2" s="1"/>
      <c r="D2" s="1"/>
      <c r="E2" s="1"/>
      <c r="F2" s="1"/>
    </row>
    <row r="3" spans="1:10" ht="18.75" x14ac:dyDescent="0.3">
      <c r="A3" s="1"/>
      <c r="B3" s="1"/>
      <c r="C3" s="1"/>
      <c r="D3" s="1"/>
      <c r="E3" s="1"/>
      <c r="F3" s="1"/>
    </row>
    <row r="4" spans="1:10" ht="24" customHeight="1" x14ac:dyDescent="0.25">
      <c r="A4" s="2" t="s">
        <v>0</v>
      </c>
      <c r="B4" s="2"/>
      <c r="C4" s="2"/>
      <c r="D4" s="2"/>
      <c r="E4" s="2"/>
      <c r="F4" s="2"/>
    </row>
    <row r="5" spans="1:10" ht="17.25" customHeight="1" x14ac:dyDescent="0.3">
      <c r="A5" s="1"/>
      <c r="B5" s="3"/>
      <c r="C5" s="3"/>
      <c r="D5" s="3"/>
      <c r="E5" s="4" t="s">
        <v>1</v>
      </c>
      <c r="F5" s="4"/>
    </row>
    <row r="6" spans="1:10" ht="28.5" x14ac:dyDescent="0.25">
      <c r="A6" s="5" t="s">
        <v>2</v>
      </c>
      <c r="B6" s="6" t="s">
        <v>3</v>
      </c>
      <c r="C6" s="7"/>
      <c r="D6" s="8"/>
      <c r="E6" s="9" t="s">
        <v>4</v>
      </c>
      <c r="F6" s="9"/>
    </row>
    <row r="7" spans="1:10" ht="57" x14ac:dyDescent="0.25">
      <c r="A7" s="10"/>
      <c r="B7" s="11" t="s">
        <v>5</v>
      </c>
      <c r="C7" s="11" t="s">
        <v>6</v>
      </c>
      <c r="D7" s="11" t="s">
        <v>7</v>
      </c>
      <c r="E7" s="11" t="s">
        <v>5</v>
      </c>
      <c r="F7" s="11" t="s">
        <v>6</v>
      </c>
      <c r="G7" s="12"/>
      <c r="H7" s="12"/>
      <c r="I7" s="12"/>
      <c r="J7" s="12"/>
    </row>
    <row r="8" spans="1:10" ht="28.5" x14ac:dyDescent="0.7">
      <c r="A8" s="13" t="s">
        <v>8</v>
      </c>
      <c r="B8" s="14">
        <v>17083</v>
      </c>
      <c r="C8" s="15">
        <v>3379.3501581000005</v>
      </c>
      <c r="D8" s="15">
        <v>535082.05583030009</v>
      </c>
      <c r="E8" s="14">
        <v>43408</v>
      </c>
      <c r="F8" s="15">
        <v>7062.1721295000043</v>
      </c>
      <c r="G8" s="16"/>
      <c r="H8" s="17"/>
      <c r="I8" s="18"/>
      <c r="J8" s="18"/>
    </row>
    <row r="9" spans="1:10" ht="28.5" x14ac:dyDescent="0.7">
      <c r="A9" s="13" t="s">
        <v>9</v>
      </c>
      <c r="B9" s="14">
        <v>4008</v>
      </c>
      <c r="C9" s="15">
        <v>1934.2717749999997</v>
      </c>
      <c r="D9" s="15">
        <v>400144.70320250007</v>
      </c>
      <c r="E9" s="14">
        <v>11727</v>
      </c>
      <c r="F9" s="15">
        <v>7885.1328345999946</v>
      </c>
      <c r="G9" s="16"/>
      <c r="H9" s="17"/>
      <c r="I9" s="18"/>
      <c r="J9" s="18"/>
    </row>
    <row r="10" spans="1:10" ht="28.5" x14ac:dyDescent="0.7">
      <c r="A10" s="13" t="s">
        <v>10</v>
      </c>
      <c r="B10" s="14">
        <v>2097</v>
      </c>
      <c r="C10" s="15">
        <v>1160.5798657999999</v>
      </c>
      <c r="D10" s="15">
        <v>445792.42244609998</v>
      </c>
      <c r="E10" s="14">
        <v>5572</v>
      </c>
      <c r="F10" s="15">
        <v>4141.5791677000007</v>
      </c>
      <c r="G10" s="16"/>
      <c r="H10" s="17"/>
      <c r="I10" s="18"/>
      <c r="J10" s="18"/>
    </row>
    <row r="11" spans="1:10" ht="28.5" x14ac:dyDescent="0.7">
      <c r="A11" s="13" t="s">
        <v>11</v>
      </c>
      <c r="B11" s="14">
        <v>2369</v>
      </c>
      <c r="C11" s="15">
        <v>782.10464639999987</v>
      </c>
      <c r="D11" s="15">
        <v>182101.4168109</v>
      </c>
      <c r="E11" s="14">
        <v>6768</v>
      </c>
      <c r="F11" s="15">
        <v>4284.6656534000012</v>
      </c>
      <c r="G11" s="16"/>
      <c r="H11" s="17"/>
      <c r="I11" s="18"/>
      <c r="J11" s="18"/>
    </row>
    <row r="12" spans="1:10" ht="28.5" x14ac:dyDescent="0.7">
      <c r="A12" s="13" t="s">
        <v>12</v>
      </c>
      <c r="B12" s="14">
        <v>28118</v>
      </c>
      <c r="C12" s="15">
        <v>3482.5218134000033</v>
      </c>
      <c r="D12" s="15">
        <v>909337.37752650015</v>
      </c>
      <c r="E12" s="14">
        <v>72222</v>
      </c>
      <c r="F12" s="15">
        <v>9283.7660728000046</v>
      </c>
      <c r="G12" s="16"/>
      <c r="H12" s="17"/>
      <c r="I12" s="18"/>
      <c r="J12" s="18"/>
    </row>
    <row r="13" spans="1:10" ht="28.5" x14ac:dyDescent="0.7">
      <c r="A13" s="13" t="s">
        <v>13</v>
      </c>
      <c r="B13" s="14">
        <v>9640</v>
      </c>
      <c r="C13" s="15">
        <v>1823.4464510999996</v>
      </c>
      <c r="D13" s="15">
        <v>254235.30399230003</v>
      </c>
      <c r="E13" s="14">
        <v>25503</v>
      </c>
      <c r="F13" s="15">
        <v>5056.266747700005</v>
      </c>
      <c r="G13" s="16"/>
      <c r="H13" s="17"/>
      <c r="I13" s="18"/>
      <c r="J13" s="18"/>
    </row>
    <row r="14" spans="1:10" ht="28.5" x14ac:dyDescent="0.7">
      <c r="A14" s="13" t="s">
        <v>14</v>
      </c>
      <c r="B14" s="14">
        <v>28890</v>
      </c>
      <c r="C14" s="15">
        <v>5363.8656537999968</v>
      </c>
      <c r="D14" s="15">
        <v>1040182.5822314003</v>
      </c>
      <c r="E14" s="14">
        <v>79440</v>
      </c>
      <c r="F14" s="15">
        <v>13846.610918199969</v>
      </c>
      <c r="G14" s="16"/>
      <c r="H14" s="17"/>
      <c r="I14" s="18"/>
      <c r="J14" s="18"/>
    </row>
    <row r="15" spans="1:10" ht="28.5" x14ac:dyDescent="0.7">
      <c r="A15" s="13" t="s">
        <v>15</v>
      </c>
      <c r="B15" s="14">
        <v>21445</v>
      </c>
      <c r="C15" s="15">
        <v>3381.4366921999995</v>
      </c>
      <c r="D15" s="15">
        <v>773280.85498619976</v>
      </c>
      <c r="E15" s="14">
        <v>53950</v>
      </c>
      <c r="F15" s="15">
        <v>10256.579119299993</v>
      </c>
      <c r="G15" s="16"/>
      <c r="H15" s="17"/>
      <c r="I15" s="18"/>
      <c r="J15" s="18"/>
    </row>
    <row r="16" spans="1:10" ht="28.5" x14ac:dyDescent="0.7">
      <c r="A16" s="13" t="s">
        <v>16</v>
      </c>
      <c r="B16" s="14">
        <v>28676</v>
      </c>
      <c r="C16" s="15">
        <v>4848.6217716999981</v>
      </c>
      <c r="D16" s="15">
        <v>1181624.3640069999</v>
      </c>
      <c r="E16" s="14">
        <v>73095</v>
      </c>
      <c r="F16" s="15">
        <v>11966.450383199999</v>
      </c>
      <c r="G16" s="16"/>
      <c r="H16" s="17"/>
      <c r="I16" s="18"/>
      <c r="J16" s="18"/>
    </row>
    <row r="17" spans="1:11" ht="28.5" x14ac:dyDescent="0.7">
      <c r="A17" s="19" t="s">
        <v>17</v>
      </c>
      <c r="B17" s="14">
        <v>10133</v>
      </c>
      <c r="C17" s="15">
        <v>1881.4959521999995</v>
      </c>
      <c r="D17" s="15">
        <v>463953.73318710009</v>
      </c>
      <c r="E17" s="14">
        <v>28254</v>
      </c>
      <c r="F17" s="15">
        <v>6818.5315525999931</v>
      </c>
      <c r="G17" s="16"/>
      <c r="H17" s="17"/>
      <c r="I17" s="18"/>
      <c r="J17" s="18"/>
    </row>
    <row r="18" spans="1:11" ht="28.5" x14ac:dyDescent="0.7">
      <c r="A18" s="13" t="s">
        <v>18</v>
      </c>
      <c r="B18" s="14">
        <v>26321</v>
      </c>
      <c r="C18" s="15">
        <v>4510.5253957000014</v>
      </c>
      <c r="D18" s="15">
        <v>947134.87913680018</v>
      </c>
      <c r="E18" s="14">
        <v>70630</v>
      </c>
      <c r="F18" s="15">
        <v>12243.924337299994</v>
      </c>
      <c r="G18" s="16"/>
      <c r="H18" s="17"/>
      <c r="I18" s="18"/>
      <c r="J18" s="18"/>
    </row>
    <row r="19" spans="1:11" ht="28.5" x14ac:dyDescent="0.7">
      <c r="A19" s="13" t="s">
        <v>19</v>
      </c>
      <c r="B19" s="14">
        <v>23831</v>
      </c>
      <c r="C19" s="15">
        <v>6038.7514310000006</v>
      </c>
      <c r="D19" s="15">
        <v>1011916.9504549</v>
      </c>
      <c r="E19" s="14">
        <v>65102</v>
      </c>
      <c r="F19" s="15">
        <v>14983.297169000001</v>
      </c>
      <c r="G19" s="16"/>
      <c r="H19" s="17"/>
      <c r="I19" s="18"/>
      <c r="J19" s="18"/>
    </row>
    <row r="20" spans="1:11" ht="28.5" x14ac:dyDescent="0.7">
      <c r="A20" s="13" t="s">
        <v>20</v>
      </c>
      <c r="B20" s="14">
        <v>18621</v>
      </c>
      <c r="C20" s="15">
        <v>3614.9573300000002</v>
      </c>
      <c r="D20" s="15">
        <v>782563.21583</v>
      </c>
      <c r="E20" s="14">
        <v>50817</v>
      </c>
      <c r="F20" s="15">
        <v>9906.7851059999975</v>
      </c>
      <c r="G20" s="16"/>
      <c r="H20" s="17"/>
      <c r="I20" s="18"/>
      <c r="J20" s="18"/>
    </row>
    <row r="21" spans="1:11" ht="28.5" x14ac:dyDescent="0.7">
      <c r="A21" s="13" t="s">
        <v>21</v>
      </c>
      <c r="B21" s="14">
        <v>35680</v>
      </c>
      <c r="C21" s="15">
        <v>3080.9984026999996</v>
      </c>
      <c r="D21" s="15">
        <v>1305226.1272721002</v>
      </c>
      <c r="E21" s="14">
        <v>102494</v>
      </c>
      <c r="F21" s="15">
        <v>8829.0282453000036</v>
      </c>
      <c r="G21" s="16"/>
      <c r="H21" s="17"/>
      <c r="I21" s="18"/>
      <c r="J21" s="18"/>
    </row>
    <row r="22" spans="1:11" ht="28.5" x14ac:dyDescent="0.45">
      <c r="A22" s="20" t="s">
        <v>22</v>
      </c>
      <c r="B22" s="21">
        <f>SUM(B8:B21)</f>
        <v>256912</v>
      </c>
      <c r="C22" s="22">
        <f>SUM(C8:C21)</f>
        <v>45282.927339099995</v>
      </c>
      <c r="D22" s="22">
        <f>SUM(D8:D21)</f>
        <v>10232575.986914098</v>
      </c>
      <c r="E22" s="21">
        <f>SUM(E8:E21)</f>
        <v>688982</v>
      </c>
      <c r="F22" s="22">
        <f>SUM(F8:F21)</f>
        <v>126564.78943659997</v>
      </c>
      <c r="G22" s="16"/>
      <c r="H22" s="17"/>
      <c r="I22" s="18"/>
      <c r="J22" s="18"/>
    </row>
    <row r="23" spans="1:11" ht="28.5" x14ac:dyDescent="0.45">
      <c r="A23" s="23" t="s">
        <v>23</v>
      </c>
      <c r="B23" s="24"/>
      <c r="C23" s="25"/>
      <c r="D23" s="25"/>
      <c r="E23" s="24"/>
      <c r="F23" s="25"/>
      <c r="G23" s="16"/>
      <c r="H23" s="17"/>
      <c r="I23" s="18"/>
      <c r="J23" s="18"/>
    </row>
    <row r="24" spans="1:11" ht="28.5" x14ac:dyDescent="0.7">
      <c r="A24" s="13" t="s">
        <v>24</v>
      </c>
      <c r="B24" s="14">
        <v>8419</v>
      </c>
      <c r="C24" s="15">
        <v>279.52725920000006</v>
      </c>
      <c r="D24" s="15">
        <v>17540.992907500004</v>
      </c>
      <c r="E24" s="14">
        <v>22715</v>
      </c>
      <c r="F24" s="15">
        <v>703.54673670000011</v>
      </c>
      <c r="G24" s="16"/>
      <c r="H24" s="17"/>
      <c r="I24" s="18"/>
      <c r="J24" s="18"/>
    </row>
    <row r="25" spans="1:11" ht="28.5" x14ac:dyDescent="0.7">
      <c r="A25" s="13" t="s">
        <v>25</v>
      </c>
      <c r="B25" s="14">
        <v>9387</v>
      </c>
      <c r="C25" s="15">
        <v>264.71671690000005</v>
      </c>
      <c r="D25" s="15">
        <v>27425.192232900001</v>
      </c>
      <c r="E25" s="14">
        <v>25424</v>
      </c>
      <c r="F25" s="15">
        <v>699.79390180000019</v>
      </c>
      <c r="G25" s="16"/>
      <c r="H25" s="17"/>
      <c r="I25" s="18"/>
      <c r="J25" s="18"/>
    </row>
    <row r="26" spans="1:11" ht="28.5" x14ac:dyDescent="0.7">
      <c r="A26" s="13" t="s">
        <v>26</v>
      </c>
      <c r="B26" s="14">
        <v>8802</v>
      </c>
      <c r="C26" s="15">
        <v>211.9506629</v>
      </c>
      <c r="D26" s="15">
        <v>43371.226831200009</v>
      </c>
      <c r="E26" s="14">
        <v>24241</v>
      </c>
      <c r="F26" s="15">
        <v>582.28606519999983</v>
      </c>
      <c r="G26" s="16"/>
      <c r="H26" s="17"/>
      <c r="I26" s="18"/>
      <c r="J26" s="18"/>
    </row>
    <row r="27" spans="1:11" ht="28.5" x14ac:dyDescent="0.7">
      <c r="A27" s="13" t="s">
        <v>27</v>
      </c>
      <c r="B27" s="14">
        <v>6785</v>
      </c>
      <c r="C27" s="15">
        <v>274.93231489999999</v>
      </c>
      <c r="D27" s="15">
        <v>34370.460306899993</v>
      </c>
      <c r="E27" s="14">
        <v>19251</v>
      </c>
      <c r="F27" s="15">
        <v>695.76558890000013</v>
      </c>
      <c r="G27" s="16"/>
      <c r="H27" s="17"/>
      <c r="I27" s="18"/>
      <c r="J27" s="18"/>
    </row>
    <row r="28" spans="1:11" ht="28.5" x14ac:dyDescent="0.45">
      <c r="A28" s="20" t="s">
        <v>28</v>
      </c>
      <c r="B28" s="21">
        <f>SUM(B24:B27)</f>
        <v>33393</v>
      </c>
      <c r="C28" s="22">
        <f>SUM(C24:C27)</f>
        <v>1031.1269539</v>
      </c>
      <c r="D28" s="22">
        <f>SUM(D24:D27)</f>
        <v>122707.8722785</v>
      </c>
      <c r="E28" s="21">
        <f>SUM(E24:E27)</f>
        <v>91631</v>
      </c>
      <c r="F28" s="22">
        <f>SUM(F24:F27)</f>
        <v>2681.3922926000005</v>
      </c>
      <c r="G28" s="16"/>
      <c r="H28" s="17"/>
      <c r="I28" s="18"/>
      <c r="J28" s="18"/>
    </row>
    <row r="29" spans="1:11" ht="28.5" x14ac:dyDescent="0.7">
      <c r="A29" s="26" t="s">
        <v>29</v>
      </c>
      <c r="B29" s="27">
        <f>B22+B28</f>
        <v>290305</v>
      </c>
      <c r="C29" s="28">
        <f>C22+C28</f>
        <v>46314.054292999994</v>
      </c>
      <c r="D29" s="28">
        <f>D22+D28</f>
        <v>10355283.859192599</v>
      </c>
      <c r="E29" s="27">
        <f>E22+E28</f>
        <v>780613</v>
      </c>
      <c r="F29" s="28">
        <f>F28+F22</f>
        <v>129246.18172919996</v>
      </c>
      <c r="I29" s="18"/>
    </row>
    <row r="30" spans="1:11" ht="19.5" x14ac:dyDescent="0.5">
      <c r="A30" s="29"/>
      <c r="B30" s="30"/>
      <c r="C30" s="31"/>
      <c r="D30" s="31"/>
      <c r="E30" s="30"/>
      <c r="F30" s="31"/>
      <c r="G30" s="18"/>
      <c r="H30" s="18"/>
      <c r="I30" s="18"/>
      <c r="J30" s="18"/>
      <c r="K30" s="18"/>
    </row>
    <row r="31" spans="1:11" ht="19.5" x14ac:dyDescent="0.5">
      <c r="A31" s="29"/>
      <c r="B31" s="31"/>
      <c r="C31" s="31"/>
      <c r="D31" s="31"/>
      <c r="E31" s="31"/>
      <c r="F31" s="31"/>
    </row>
    <row r="32" spans="1:11" ht="19.5" x14ac:dyDescent="0.5">
      <c r="A32" s="29"/>
      <c r="B32" s="30"/>
      <c r="C32" s="31"/>
      <c r="D32" s="31"/>
      <c r="E32" s="30"/>
      <c r="F32" s="31"/>
    </row>
    <row r="33" spans="1:10" ht="19.5" x14ac:dyDescent="0.5">
      <c r="A33" s="29"/>
      <c r="B33" s="30"/>
      <c r="C33" s="31"/>
      <c r="D33" s="31"/>
      <c r="E33" s="30"/>
      <c r="F33" s="31"/>
    </row>
    <row r="34" spans="1:10" ht="30.75" x14ac:dyDescent="0.25">
      <c r="A34" s="32" t="s">
        <v>30</v>
      </c>
      <c r="B34" s="32"/>
      <c r="C34" s="32"/>
      <c r="D34" s="32"/>
      <c r="E34" s="32"/>
      <c r="F34" s="32"/>
    </row>
    <row r="35" spans="1:10" ht="23.25" x14ac:dyDescent="0.25">
      <c r="B35" s="33"/>
      <c r="C35" s="33"/>
      <c r="E35" s="34" t="s">
        <v>31</v>
      </c>
      <c r="F35" s="34"/>
    </row>
    <row r="36" spans="1:10" ht="28.5" x14ac:dyDescent="0.25">
      <c r="A36" s="9" t="s">
        <v>2</v>
      </c>
      <c r="B36" s="9" t="s">
        <v>3</v>
      </c>
      <c r="C36" s="9"/>
      <c r="D36" s="9"/>
      <c r="E36" s="9" t="s">
        <v>4</v>
      </c>
      <c r="F36" s="9"/>
    </row>
    <row r="37" spans="1:10" ht="57" x14ac:dyDescent="0.25">
      <c r="A37" s="9"/>
      <c r="B37" s="11" t="s">
        <v>5</v>
      </c>
      <c r="C37" s="11" t="s">
        <v>6</v>
      </c>
      <c r="D37" s="11" t="s">
        <v>7</v>
      </c>
      <c r="E37" s="11" t="s">
        <v>5</v>
      </c>
      <c r="F37" s="11" t="s">
        <v>6</v>
      </c>
    </row>
    <row r="38" spans="1:10" ht="28.5" x14ac:dyDescent="0.7">
      <c r="A38" s="13" t="s">
        <v>9</v>
      </c>
      <c r="B38" s="35"/>
      <c r="C38" s="35">
        <v>0</v>
      </c>
      <c r="D38" s="35">
        <v>0</v>
      </c>
      <c r="E38" s="35"/>
      <c r="F38" s="35">
        <v>0</v>
      </c>
    </row>
    <row r="39" spans="1:10" ht="28.5" x14ac:dyDescent="0.7">
      <c r="A39" s="13" t="s">
        <v>11</v>
      </c>
      <c r="B39" s="35"/>
      <c r="C39" s="36">
        <v>0</v>
      </c>
      <c r="D39" s="36">
        <v>0</v>
      </c>
      <c r="E39" s="35">
        <v>4</v>
      </c>
      <c r="F39" s="36">
        <v>0.47799999999999998</v>
      </c>
      <c r="G39" s="18"/>
      <c r="H39" s="16"/>
    </row>
    <row r="40" spans="1:10" ht="28.5" x14ac:dyDescent="0.7">
      <c r="A40" s="13" t="s">
        <v>12</v>
      </c>
      <c r="B40" s="35">
        <v>598</v>
      </c>
      <c r="C40" s="36">
        <v>18.314909300000007</v>
      </c>
      <c r="D40" s="36">
        <v>11303.94767</v>
      </c>
      <c r="E40" s="35">
        <v>1613</v>
      </c>
      <c r="F40" s="36">
        <v>49.538628200000012</v>
      </c>
      <c r="G40" s="18"/>
    </row>
    <row r="41" spans="1:10" ht="28.5" x14ac:dyDescent="0.7">
      <c r="A41" s="13" t="s">
        <v>13</v>
      </c>
      <c r="B41" s="35"/>
      <c r="C41" s="36">
        <v>0</v>
      </c>
      <c r="D41" s="36">
        <v>0</v>
      </c>
      <c r="E41" s="35"/>
      <c r="F41" s="36">
        <v>0</v>
      </c>
      <c r="G41" s="18"/>
      <c r="H41" s="16"/>
    </row>
    <row r="42" spans="1:10" ht="28.5" x14ac:dyDescent="0.7">
      <c r="A42" s="13" t="s">
        <v>14</v>
      </c>
      <c r="B42" s="35">
        <v>99</v>
      </c>
      <c r="C42" s="36">
        <v>0.1774</v>
      </c>
      <c r="D42" s="36">
        <v>179.9</v>
      </c>
      <c r="E42" s="35">
        <v>408</v>
      </c>
      <c r="F42" s="36">
        <v>0.6794</v>
      </c>
      <c r="G42" s="18"/>
      <c r="H42" s="16"/>
    </row>
    <row r="43" spans="1:10" ht="28.5" x14ac:dyDescent="0.7">
      <c r="A43" s="13" t="s">
        <v>15</v>
      </c>
      <c r="B43" s="35"/>
      <c r="C43" s="36">
        <v>0</v>
      </c>
      <c r="D43" s="36">
        <v>0</v>
      </c>
      <c r="E43" s="35"/>
      <c r="F43" s="36">
        <v>0</v>
      </c>
      <c r="G43" s="18"/>
      <c r="H43" s="16"/>
    </row>
    <row r="44" spans="1:10" ht="28.5" x14ac:dyDescent="0.7">
      <c r="A44" s="13" t="s">
        <v>16</v>
      </c>
      <c r="B44" s="35"/>
      <c r="C44" s="36">
        <v>0</v>
      </c>
      <c r="D44" s="36">
        <v>0</v>
      </c>
      <c r="E44" s="35">
        <v>2</v>
      </c>
      <c r="F44" s="36">
        <v>5.8500000000000002E-3</v>
      </c>
      <c r="G44" s="18"/>
      <c r="H44" s="16"/>
    </row>
    <row r="45" spans="1:10" ht="28.5" x14ac:dyDescent="0.7">
      <c r="A45" s="13" t="s">
        <v>32</v>
      </c>
      <c r="B45" s="35"/>
      <c r="C45" s="36">
        <v>0</v>
      </c>
      <c r="D45" s="36">
        <v>0</v>
      </c>
      <c r="E45" s="35"/>
      <c r="F45" s="36">
        <v>0</v>
      </c>
      <c r="G45" s="18"/>
      <c r="H45" s="16"/>
    </row>
    <row r="46" spans="1:10" ht="28.5" x14ac:dyDescent="0.7">
      <c r="A46" s="13" t="s">
        <v>33</v>
      </c>
      <c r="B46" s="35">
        <v>8419</v>
      </c>
      <c r="C46" s="36">
        <v>279.52725920000006</v>
      </c>
      <c r="D46" s="36">
        <v>17540.9929075</v>
      </c>
      <c r="E46" s="35">
        <v>22715</v>
      </c>
      <c r="F46" s="36">
        <v>703.5467367</v>
      </c>
      <c r="G46" s="18"/>
      <c r="H46" s="16"/>
    </row>
    <row r="47" spans="1:10" ht="28.5" x14ac:dyDescent="0.7">
      <c r="A47" s="13" t="s">
        <v>34</v>
      </c>
      <c r="B47" s="35">
        <v>9387</v>
      </c>
      <c r="C47" s="36">
        <v>264.71671689999999</v>
      </c>
      <c r="D47" s="36">
        <v>27425.192232900001</v>
      </c>
      <c r="E47" s="35">
        <v>25424</v>
      </c>
      <c r="F47" s="36">
        <v>699.79390180000041</v>
      </c>
      <c r="G47" s="18"/>
      <c r="H47" s="16"/>
      <c r="I47" s="37"/>
    </row>
    <row r="48" spans="1:10" ht="28.5" x14ac:dyDescent="0.7">
      <c r="A48" s="13" t="s">
        <v>26</v>
      </c>
      <c r="B48" s="35">
        <v>8802</v>
      </c>
      <c r="C48" s="36">
        <v>211.9506629</v>
      </c>
      <c r="D48" s="36">
        <v>43371.226831200009</v>
      </c>
      <c r="E48" s="35">
        <v>24241</v>
      </c>
      <c r="F48" s="36">
        <v>582.28606520000028</v>
      </c>
      <c r="G48" s="18"/>
      <c r="H48" s="16"/>
      <c r="I48" s="38"/>
      <c r="J48" s="16"/>
    </row>
    <row r="49" spans="1:10" ht="28.5" x14ac:dyDescent="0.7">
      <c r="A49" s="13" t="s">
        <v>27</v>
      </c>
      <c r="B49" s="35">
        <v>6785</v>
      </c>
      <c r="C49" s="36">
        <v>274.93231489999999</v>
      </c>
      <c r="D49" s="36">
        <v>34370.460306899993</v>
      </c>
      <c r="E49" s="35">
        <v>19251</v>
      </c>
      <c r="F49" s="36">
        <v>695.76558890000047</v>
      </c>
      <c r="G49" s="18"/>
      <c r="H49" s="16"/>
      <c r="I49" s="38"/>
      <c r="J49" s="16"/>
    </row>
    <row r="50" spans="1:10" ht="28.5" x14ac:dyDescent="0.7">
      <c r="A50" s="39" t="s">
        <v>35</v>
      </c>
      <c r="B50" s="27">
        <f>SUM(B38:B49)</f>
        <v>34090</v>
      </c>
      <c r="C50" s="28">
        <f>SUM(C38:C49)</f>
        <v>1049.6192632</v>
      </c>
      <c r="D50" s="28">
        <f>SUM(D38:D49)</f>
        <v>134191.71994850002</v>
      </c>
      <c r="E50" s="27">
        <f>SUM(E38:E49)</f>
        <v>93658</v>
      </c>
      <c r="F50" s="28">
        <f>SUM(F38:F49)</f>
        <v>2732.0941708000009</v>
      </c>
      <c r="G50" s="38"/>
      <c r="H50" s="38"/>
      <c r="I50" s="38"/>
      <c r="J50" s="16"/>
    </row>
    <row r="51" spans="1:10" ht="17.25" x14ac:dyDescent="0.25">
      <c r="A51" s="38"/>
      <c r="B51" s="38"/>
      <c r="C51" s="38"/>
      <c r="D51" s="38"/>
      <c r="E51" s="38"/>
      <c r="F51" s="38"/>
      <c r="G51" s="40"/>
      <c r="H51" s="40"/>
      <c r="I51" s="40"/>
      <c r="J51" s="40"/>
    </row>
    <row r="52" spans="1:10" x14ac:dyDescent="0.25">
      <c r="B52" s="18"/>
      <c r="C52" s="18"/>
      <c r="D52" s="18"/>
      <c r="E52" s="18"/>
      <c r="F52" s="18"/>
      <c r="I52" s="18"/>
    </row>
    <row r="53" spans="1:10" x14ac:dyDescent="0.25">
      <c r="I53" s="18"/>
    </row>
    <row r="55" spans="1:10" ht="19.5" x14ac:dyDescent="0.25">
      <c r="I55" s="41" t="s">
        <v>1</v>
      </c>
      <c r="J55" s="41"/>
    </row>
    <row r="56" spans="1:10" ht="28.5" x14ac:dyDescent="0.25">
      <c r="A56" s="42" t="s">
        <v>36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ht="24" x14ac:dyDescent="0.6">
      <c r="A57" s="43" t="s">
        <v>37</v>
      </c>
      <c r="B57" s="43" t="s">
        <v>38</v>
      </c>
      <c r="C57" s="43" t="s">
        <v>39</v>
      </c>
      <c r="D57" s="43" t="s">
        <v>40</v>
      </c>
      <c r="E57" s="43" t="s">
        <v>41</v>
      </c>
      <c r="F57" s="43" t="s">
        <v>42</v>
      </c>
      <c r="G57" s="43" t="s">
        <v>43</v>
      </c>
      <c r="H57" s="43" t="s">
        <v>44</v>
      </c>
      <c r="I57" s="43" t="s">
        <v>45</v>
      </c>
      <c r="J57" s="43" t="s">
        <v>35</v>
      </c>
    </row>
    <row r="58" spans="1:10" ht="24" x14ac:dyDescent="0.6">
      <c r="A58" s="44" t="s">
        <v>46</v>
      </c>
      <c r="B58" s="45">
        <v>19349</v>
      </c>
      <c r="C58" s="45">
        <v>13532</v>
      </c>
      <c r="D58" s="45">
        <v>0</v>
      </c>
      <c r="E58" s="45">
        <v>36589</v>
      </c>
      <c r="F58" s="45">
        <v>372</v>
      </c>
      <c r="G58" s="45">
        <v>1968</v>
      </c>
      <c r="H58" s="45">
        <v>5734</v>
      </c>
      <c r="I58" s="45">
        <v>12003</v>
      </c>
      <c r="J58" s="46">
        <f>SUM(B58:I58)</f>
        <v>89547</v>
      </c>
    </row>
    <row r="59" spans="1:10" ht="24" x14ac:dyDescent="0.6">
      <c r="A59" s="44" t="s">
        <v>47</v>
      </c>
      <c r="B59" s="45">
        <v>11976</v>
      </c>
      <c r="C59" s="45">
        <v>25118</v>
      </c>
      <c r="D59" s="45">
        <v>0</v>
      </c>
      <c r="E59" s="45">
        <v>28280</v>
      </c>
      <c r="F59" s="45">
        <v>282</v>
      </c>
      <c r="G59" s="45">
        <v>1872</v>
      </c>
      <c r="H59" s="45">
        <v>4393</v>
      </c>
      <c r="I59" s="45">
        <v>6513</v>
      </c>
      <c r="J59" s="46">
        <f t="shared" ref="J59:J64" si="0">SUM(B59:I59)</f>
        <v>78434</v>
      </c>
    </row>
    <row r="60" spans="1:10" ht="24" x14ac:dyDescent="0.6">
      <c r="A60" s="44" t="s">
        <v>48</v>
      </c>
      <c r="B60" s="45">
        <v>49449</v>
      </c>
      <c r="C60" s="45">
        <v>28861</v>
      </c>
      <c r="D60" s="45">
        <v>33</v>
      </c>
      <c r="E60" s="45">
        <v>188562</v>
      </c>
      <c r="F60" s="45">
        <v>2542</v>
      </c>
      <c r="G60" s="45">
        <v>31049</v>
      </c>
      <c r="H60" s="45">
        <v>19503</v>
      </c>
      <c r="I60" s="45">
        <v>47935</v>
      </c>
      <c r="J60" s="46">
        <f t="shared" si="0"/>
        <v>367934</v>
      </c>
    </row>
    <row r="61" spans="1:10" ht="24" x14ac:dyDescent="0.6">
      <c r="A61" s="44" t="s">
        <v>49</v>
      </c>
      <c r="B61" s="45">
        <v>13980</v>
      </c>
      <c r="C61" s="45">
        <v>3842</v>
      </c>
      <c r="D61" s="45">
        <v>3</v>
      </c>
      <c r="E61" s="45">
        <v>36780</v>
      </c>
      <c r="F61" s="45">
        <v>323</v>
      </c>
      <c r="G61" s="45">
        <v>2199</v>
      </c>
      <c r="H61" s="45">
        <v>5920</v>
      </c>
      <c r="I61" s="45">
        <v>5674</v>
      </c>
      <c r="J61" s="46">
        <f t="shared" si="0"/>
        <v>68721</v>
      </c>
    </row>
    <row r="62" spans="1:10" ht="24" x14ac:dyDescent="0.6">
      <c r="A62" s="44" t="s">
        <v>50</v>
      </c>
      <c r="B62" s="45">
        <v>21291</v>
      </c>
      <c r="C62" s="45">
        <v>21923</v>
      </c>
      <c r="D62" s="45">
        <v>0</v>
      </c>
      <c r="E62" s="45">
        <v>56532</v>
      </c>
      <c r="F62" s="45">
        <v>417</v>
      </c>
      <c r="G62" s="45">
        <v>3102</v>
      </c>
      <c r="H62" s="45">
        <v>7580</v>
      </c>
      <c r="I62" s="45">
        <v>14988</v>
      </c>
      <c r="J62" s="46">
        <f t="shared" si="0"/>
        <v>125833</v>
      </c>
    </row>
    <row r="63" spans="1:10" ht="24" x14ac:dyDescent="0.6">
      <c r="A63" s="44" t="s">
        <v>51</v>
      </c>
      <c r="B63" s="45">
        <v>3317</v>
      </c>
      <c r="C63" s="45">
        <v>127</v>
      </c>
      <c r="D63" s="45">
        <v>0</v>
      </c>
      <c r="E63" s="45">
        <v>6037</v>
      </c>
      <c r="F63" s="45">
        <v>89</v>
      </c>
      <c r="G63" s="45">
        <v>660</v>
      </c>
      <c r="H63" s="45">
        <v>1237</v>
      </c>
      <c r="I63" s="45">
        <v>1756</v>
      </c>
      <c r="J63" s="46">
        <f t="shared" si="0"/>
        <v>13223</v>
      </c>
    </row>
    <row r="64" spans="1:10" ht="24" x14ac:dyDescent="0.6">
      <c r="A64" s="44" t="s">
        <v>52</v>
      </c>
      <c r="B64" s="45">
        <v>7763</v>
      </c>
      <c r="C64" s="45">
        <v>4573</v>
      </c>
      <c r="D64" s="45">
        <v>0</v>
      </c>
      <c r="E64" s="45">
        <v>17559</v>
      </c>
      <c r="F64" s="45">
        <v>163</v>
      </c>
      <c r="G64" s="45">
        <v>852</v>
      </c>
      <c r="H64" s="45">
        <v>1222</v>
      </c>
      <c r="I64" s="45">
        <v>4789</v>
      </c>
      <c r="J64" s="46">
        <f t="shared" si="0"/>
        <v>36921</v>
      </c>
    </row>
    <row r="65" spans="1:13" ht="24" x14ac:dyDescent="0.6">
      <c r="A65" s="44" t="s">
        <v>35</v>
      </c>
      <c r="B65" s="46">
        <f>SUM(B58:B64)</f>
        <v>127125</v>
      </c>
      <c r="C65" s="46">
        <f t="shared" ref="C65:I65" si="1">SUM(C58:C64)</f>
        <v>97976</v>
      </c>
      <c r="D65" s="46">
        <f t="shared" si="1"/>
        <v>36</v>
      </c>
      <c r="E65" s="46">
        <f t="shared" si="1"/>
        <v>370339</v>
      </c>
      <c r="F65" s="46">
        <f t="shared" si="1"/>
        <v>4188</v>
      </c>
      <c r="G65" s="46">
        <f t="shared" si="1"/>
        <v>41702</v>
      </c>
      <c r="H65" s="46">
        <f t="shared" si="1"/>
        <v>45589</v>
      </c>
      <c r="I65" s="46">
        <f t="shared" si="1"/>
        <v>93658</v>
      </c>
      <c r="J65" s="46">
        <f>SUM(J58:J64)</f>
        <v>780613</v>
      </c>
      <c r="M65" s="18"/>
    </row>
    <row r="66" spans="1:13" x14ac:dyDescent="0.25">
      <c r="B66" s="47"/>
      <c r="C66" s="47"/>
      <c r="D66" s="47"/>
      <c r="E66" s="47"/>
      <c r="F66" s="47"/>
      <c r="G66" s="47"/>
      <c r="H66" s="47"/>
      <c r="I66" s="47"/>
      <c r="J66" s="18"/>
    </row>
    <row r="67" spans="1:13" ht="28.5" x14ac:dyDescent="0.25">
      <c r="A67" s="48" t="s">
        <v>53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3" ht="19.5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50" t="s">
        <v>54</v>
      </c>
    </row>
    <row r="69" spans="1:13" ht="24" x14ac:dyDescent="0.6">
      <c r="A69" s="43" t="s">
        <v>37</v>
      </c>
      <c r="B69" s="51" t="s">
        <v>38</v>
      </c>
      <c r="C69" s="51" t="s">
        <v>39</v>
      </c>
      <c r="D69" s="51" t="s">
        <v>40</v>
      </c>
      <c r="E69" s="51" t="s">
        <v>41</v>
      </c>
      <c r="F69" s="51" t="s">
        <v>55</v>
      </c>
      <c r="G69" s="51" t="s">
        <v>43</v>
      </c>
      <c r="H69" s="51" t="s">
        <v>44</v>
      </c>
      <c r="I69" s="51" t="s">
        <v>45</v>
      </c>
      <c r="J69" s="51" t="s">
        <v>35</v>
      </c>
    </row>
    <row r="70" spans="1:13" ht="24" x14ac:dyDescent="0.6">
      <c r="A70" s="44" t="s">
        <v>46</v>
      </c>
      <c r="B70" s="52">
        <v>4298.2516913999989</v>
      </c>
      <c r="C70" s="52">
        <v>1079.6524849</v>
      </c>
      <c r="D70" s="52">
        <v>0</v>
      </c>
      <c r="E70" s="52">
        <v>3031.9007124000013</v>
      </c>
      <c r="F70" s="52">
        <v>702.10558620000018</v>
      </c>
      <c r="G70" s="52">
        <v>309.89075570000011</v>
      </c>
      <c r="H70" s="52">
        <v>643.51363390000006</v>
      </c>
      <c r="I70" s="52">
        <v>378.27243680000015</v>
      </c>
      <c r="J70" s="53">
        <f>SUM(B70:I70)</f>
        <v>10443.5873013</v>
      </c>
    </row>
    <row r="71" spans="1:13" ht="24" x14ac:dyDescent="0.6">
      <c r="A71" s="44" t="s">
        <v>47</v>
      </c>
      <c r="B71" s="52">
        <v>3415.3778028000002</v>
      </c>
      <c r="C71" s="52">
        <v>719.57170080000049</v>
      </c>
      <c r="D71" s="52">
        <v>0</v>
      </c>
      <c r="E71" s="52">
        <v>2583.2031221000011</v>
      </c>
      <c r="F71" s="52">
        <v>575.74518619999992</v>
      </c>
      <c r="G71" s="52">
        <v>324.14465239999998</v>
      </c>
      <c r="H71" s="52">
        <v>714.79448560000003</v>
      </c>
      <c r="I71" s="52">
        <v>191.06613879999998</v>
      </c>
      <c r="J71" s="53">
        <f t="shared" ref="J71:J76" si="2">SUM(B71:I71)</f>
        <v>8523.9030887000026</v>
      </c>
    </row>
    <row r="72" spans="1:13" ht="24" x14ac:dyDescent="0.6">
      <c r="A72" s="44" t="s">
        <v>48</v>
      </c>
      <c r="B72" s="52">
        <v>21456.943723900022</v>
      </c>
      <c r="C72" s="52">
        <v>4967.5063103999983</v>
      </c>
      <c r="D72" s="52">
        <v>5161.9442136999996</v>
      </c>
      <c r="E72" s="52">
        <v>27245.905746600052</v>
      </c>
      <c r="F72" s="52">
        <v>13363.61688019999</v>
      </c>
      <c r="G72" s="52">
        <v>12849.211851499993</v>
      </c>
      <c r="H72" s="52">
        <v>2150.9481136999998</v>
      </c>
      <c r="I72" s="52">
        <v>1484.9875525000018</v>
      </c>
      <c r="J72" s="53">
        <f>SUM(B72:I72)</f>
        <v>88681.064392500048</v>
      </c>
    </row>
    <row r="73" spans="1:13" ht="24" x14ac:dyDescent="0.6">
      <c r="A73" s="44" t="s">
        <v>49</v>
      </c>
      <c r="B73" s="52">
        <v>1611.5951936000017</v>
      </c>
      <c r="C73" s="52">
        <v>76.426163699999989</v>
      </c>
      <c r="D73" s="52">
        <v>7.3763783000000007</v>
      </c>
      <c r="E73" s="52">
        <v>3128.6959597000027</v>
      </c>
      <c r="F73" s="52">
        <v>379.09954930000015</v>
      </c>
      <c r="G73" s="52">
        <v>607.4641069999999</v>
      </c>
      <c r="H73" s="52">
        <v>564.15619340000001</v>
      </c>
      <c r="I73" s="52">
        <v>136.13044360000001</v>
      </c>
      <c r="J73" s="53">
        <f t="shared" si="2"/>
        <v>6510.9439886000046</v>
      </c>
    </row>
    <row r="74" spans="1:13" ht="24" x14ac:dyDescent="0.6">
      <c r="A74" s="44" t="s">
        <v>50</v>
      </c>
      <c r="B74" s="52">
        <v>3495.1531692999979</v>
      </c>
      <c r="C74" s="52">
        <v>519.65433299999984</v>
      </c>
      <c r="D74" s="52">
        <v>0</v>
      </c>
      <c r="E74" s="52">
        <v>4711.1968069000031</v>
      </c>
      <c r="F74" s="52">
        <v>666.81672729999991</v>
      </c>
      <c r="G74" s="52">
        <v>591.91985629999999</v>
      </c>
      <c r="H74" s="52">
        <v>686.75682299999994</v>
      </c>
      <c r="I74" s="52">
        <v>375.15803639999984</v>
      </c>
      <c r="J74" s="53">
        <f t="shared" si="2"/>
        <v>11046.6557522</v>
      </c>
    </row>
    <row r="75" spans="1:13" ht="24" x14ac:dyDescent="0.6">
      <c r="A75" s="44" t="s">
        <v>51</v>
      </c>
      <c r="B75" s="52">
        <v>303.12302800000009</v>
      </c>
      <c r="C75" s="52">
        <v>3.0722644000000008</v>
      </c>
      <c r="D75" s="52">
        <v>0</v>
      </c>
      <c r="E75" s="52">
        <v>540.37779749999982</v>
      </c>
      <c r="F75" s="52">
        <v>108.44930260000001</v>
      </c>
      <c r="G75" s="52">
        <v>44.109082699999995</v>
      </c>
      <c r="H75" s="52">
        <v>95.973127899999994</v>
      </c>
      <c r="I75" s="52">
        <v>46.187143800000001</v>
      </c>
      <c r="J75" s="53">
        <f t="shared" si="2"/>
        <v>1141.2917468999999</v>
      </c>
    </row>
    <row r="76" spans="1:13" ht="24" x14ac:dyDescent="0.6">
      <c r="A76" s="44" t="s">
        <v>52</v>
      </c>
      <c r="B76" s="52">
        <v>895.7680501000001</v>
      </c>
      <c r="C76" s="52">
        <v>40.071283100000002</v>
      </c>
      <c r="D76" s="52">
        <v>0</v>
      </c>
      <c r="E76" s="52">
        <v>1377.9620033000001</v>
      </c>
      <c r="F76" s="52">
        <v>240.85506090000001</v>
      </c>
      <c r="G76" s="52">
        <v>86.302638700000031</v>
      </c>
      <c r="H76" s="52">
        <v>137.484004</v>
      </c>
      <c r="I76" s="52">
        <v>120.29241890000003</v>
      </c>
      <c r="J76" s="53">
        <f t="shared" si="2"/>
        <v>2898.735459</v>
      </c>
    </row>
    <row r="77" spans="1:13" ht="24" x14ac:dyDescent="0.6">
      <c r="A77" s="44" t="s">
        <v>35</v>
      </c>
      <c r="B77" s="53">
        <f>SUM(B70:B76)</f>
        <v>35476.21265910002</v>
      </c>
      <c r="C77" s="53">
        <f t="shared" ref="C77:H77" si="3">SUM(C70:C76)</f>
        <v>7405.9545402999984</v>
      </c>
      <c r="D77" s="53">
        <f t="shared" si="3"/>
        <v>5169.320592</v>
      </c>
      <c r="E77" s="53">
        <f t="shared" si="3"/>
        <v>42619.24214850006</v>
      </c>
      <c r="F77" s="53">
        <f t="shared" si="3"/>
        <v>16036.68829269999</v>
      </c>
      <c r="G77" s="53">
        <f t="shared" si="3"/>
        <v>14813.042944299994</v>
      </c>
      <c r="H77" s="53">
        <f t="shared" si="3"/>
        <v>4993.6263814999993</v>
      </c>
      <c r="I77" s="53">
        <f>SUM(I70:I76)</f>
        <v>2732.0941708000014</v>
      </c>
      <c r="J77" s="53">
        <f>SUM(J70:J76)</f>
        <v>129246.18172920006</v>
      </c>
    </row>
    <row r="78" spans="1:13" x14ac:dyDescent="0.25">
      <c r="L78" s="16"/>
    </row>
    <row r="79" spans="1:13" x14ac:dyDescent="0.25">
      <c r="H79" s="16"/>
      <c r="I79" s="16"/>
      <c r="J79" s="16"/>
    </row>
    <row r="80" spans="1:13" x14ac:dyDescent="0.25">
      <c r="I80" s="16"/>
      <c r="J80" s="16"/>
    </row>
    <row r="81" spans="9:9" x14ac:dyDescent="0.25">
      <c r="I81" s="16"/>
    </row>
  </sheetData>
  <mergeCells count="13">
    <mergeCell ref="A67:J67"/>
    <mergeCell ref="E35:F35"/>
    <mergeCell ref="A36:A37"/>
    <mergeCell ref="B36:D36"/>
    <mergeCell ref="E36:F36"/>
    <mergeCell ref="I55:J55"/>
    <mergeCell ref="A56:J56"/>
    <mergeCell ref="A4:F4"/>
    <mergeCell ref="E5:F5"/>
    <mergeCell ref="A6:A7"/>
    <mergeCell ref="B6:D6"/>
    <mergeCell ref="E6:F6"/>
    <mergeCell ref="A34:F34"/>
  </mergeCells>
  <pageMargins left="0.7" right="0.7" top="0.75" bottom="0.75" header="0.3" footer="0.3"/>
  <pageSetup scale="40" fitToHeight="0" orientation="portrait" r:id="rId1"/>
  <rowBreaks count="3" manualBreakCount="3">
    <brk id="29" max="9" man="1"/>
    <brk id="50" max="9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web_nonlife Ashoj 2082-83</vt:lpstr>
      <vt:lpstr>'web_nonlife Ashoj 2082-83'!Print_Area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2025-11-04T10:12:04Z</dcterms:created>
  <dcterms:modified xsi:type="dcterms:W3CDTF">2025-11-04T10:13:43Z</dcterms:modified>
</cp:coreProperties>
</file>