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Kartik 2082/"/>
    </mc:Choice>
  </mc:AlternateContent>
  <xr:revisionPtr revIDLastSave="1" documentId="8_{CED5D631-3A5F-4B06-84AA-9BA0468028C4}" xr6:coauthVersionLast="47" xr6:coauthVersionMax="47" xr10:uidLastSave="{9743AEB6-5EAC-4333-9B1C-D245F1A3B2E2}"/>
  <bookViews>
    <workbookView xWindow="-120" yWindow="-120" windowWidth="29040" windowHeight="15720" xr2:uid="{F20CE18C-4829-49E9-9AFB-C26AB3414C9F}"/>
  </bookViews>
  <sheets>
    <sheet name="life  Kartik" sheetId="1" r:id="rId1"/>
  </sheets>
  <definedNames>
    <definedName name="_xlnm.Print_Area" localSheetId="0">'life  Kartik'!$A$1:$M$90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M79" i="1" s="1"/>
  <c r="H52" i="1"/>
  <c r="G52" i="1"/>
  <c r="F52" i="1"/>
  <c r="E52" i="1"/>
  <c r="D52" i="1"/>
  <c r="C52" i="1"/>
  <c r="G27" i="1"/>
  <c r="F27" i="1"/>
  <c r="H25" i="1"/>
  <c r="G25" i="1"/>
  <c r="F25" i="1"/>
  <c r="E25" i="1"/>
  <c r="D25" i="1"/>
  <c r="C25" i="1"/>
  <c r="H20" i="1"/>
  <c r="G20" i="1"/>
  <c r="F20" i="1"/>
  <c r="E20" i="1"/>
  <c r="E27" i="1" s="1"/>
  <c r="D20" i="1"/>
  <c r="D27" i="1" s="1"/>
  <c r="C20" i="1"/>
  <c r="C27" i="1" s="1"/>
  <c r="M90" i="1" l="1"/>
  <c r="I20" i="1"/>
  <c r="J52" i="1"/>
  <c r="J20" i="1"/>
  <c r="I25" i="1"/>
  <c r="I27" i="1" s="1"/>
  <c r="K25" i="1"/>
  <c r="K52" i="1"/>
  <c r="J25" i="1"/>
  <c r="H27" i="1"/>
  <c r="I52" i="1"/>
  <c r="K20" i="1" l="1"/>
  <c r="K27" i="1" s="1"/>
  <c r="J27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<sst xmlns="http://schemas.openxmlformats.org/spreadsheetml/2006/main" count="117" uniqueCount="64">
  <si>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</si>
  <si>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</si>
  <si>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</si>
  <si>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</si>
  <si>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</si>
  <si>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कार्तिक महिनाको</t>
  </si>
  <si>
    <t>कार्तिक मसान्तसम्मको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</si>
  <si>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</si>
  <si>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</si>
  <si>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</si>
  <si>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</si>
  <si>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</si>
  <si>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</si>
  <si>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</si>
  <si>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</si>
  <si>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</si>
  <si>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</si>
  <si>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</si>
  <si>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</si>
  <si>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</si>
  <si>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</si>
  <si>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</si>
  <si>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</si>
  <si>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</si>
  <si>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</si>
  <si>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</si>
  <si>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</si>
  <si>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</si>
  <si>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</si>
  <si>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</si>
  <si>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</si>
  <si>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</si>
  <si>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</si>
  <si>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</si>
  <si>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</si>
  <si>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</si>
  <si>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</si>
  <si>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</si>
  <si>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</si>
  <si>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</si>
  <si>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</si>
  <si>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</si>
  <si>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कार्तिक मसान्तसम्ममा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</si>
  <si>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</si>
  <si>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</si>
  <si>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</si>
  <si>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</si>
  <si>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</si>
  <si>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</si>
  <si>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</si>
  <si>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</si>
  <si>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</si>
  <si>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</si>
  <si>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</si>
  <si>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</si>
  <si>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</si>
  <si>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</si>
  <si>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</si>
  <si>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</si>
  <si>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</si>
  <si>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</si>
  <si>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जीवन बीमा ब्यवसाय गर्ने बीमकहरुले कार्तिक मसान्तसम्ममा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</si>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</sst>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43" fontId="6" fillId="5" borderId="3" xfId="3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43" fontId="11" fillId="6" borderId="3" xfId="3" applyFont="1" applyFill="1" applyBorder="1" applyAlignment="1">
      <alignment horizontal="center" vertical="center"/>
    </xf>
    <xf numFmtId="164" fontId="11" fillId="6" borderId="3" xfId="3" applyNumberFormat="1" applyFont="1" applyFill="1" applyBorder="1" applyAlignment="1">
      <alignment horizontal="center" vertical="center"/>
    </xf>
    <xf numFmtId="43" fontId="11" fillId="6" borderId="3" xfId="3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3" fontId="6" fillId="7" borderId="3" xfId="3" applyFont="1" applyFill="1" applyBorder="1" applyAlignment="1">
      <alignment horizontal="center" vertical="center"/>
    </xf>
    <xf numFmtId="164" fontId="6" fillId="7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0" fontId="15" fillId="0" borderId="0" xfId="0" applyFont="1"/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43" fontId="7" fillId="0" borderId="0" xfId="0" applyNumberFormat="1" applyFont="1"/>
    <xf numFmtId="43" fontId="0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8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19" fillId="0" borderId="0" xfId="0" applyFont="1"/>
    <xf numFmtId="43" fontId="11" fillId="0" borderId="3" xfId="3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43" fontId="6" fillId="0" borderId="0" xfId="3" applyFont="1" applyFill="1" applyBorder="1" applyAlignment="1">
      <alignment horizontal="center"/>
    </xf>
    <xf numFmtId="166" fontId="0" fillId="0" borderId="0" xfId="0" applyNumberFormat="1"/>
    <xf numFmtId="0" fontId="9" fillId="0" borderId="3" xfId="0" applyFont="1" applyFill="1" applyBorder="1"/>
    <xf numFmtId="0" fontId="0" fillId="0" borderId="0" xfId="0" applyFill="1"/>
  </cellXfs>
  <cellStyles count="4">
    <cellStyle name="Calculation" xfId="2" builtinId="22"/>
    <cellStyle name="Comma" xfId="1" builtinId="3"/>
    <cellStyle name="Comma 2 2" xfId="3" xr:uid="{18897144-F1BE-4001-B63A-B1756A9A43A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147FAA8-CF0B-4E8C-89CA-41788F696C31}"/>
            </a:ext>
          </a:extLst>
        </xdr:cNvPr>
        <xdr:cNvCxnSpPr/>
      </xdr:nvCxnSpPr>
      <xdr:spPr>
        <a:xfrm>
          <a:off x="7905750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0A819B-E85C-496A-A40F-C8AFF8830A7F}"/>
            </a:ext>
          </a:extLst>
        </xdr:cNvPr>
        <xdr:cNvCxnSpPr/>
      </xdr:nvCxnSpPr>
      <xdr:spPr>
        <a:xfrm flipH="1">
          <a:off x="7905750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285749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FA5EA5-317F-4F21-87D0-209DD790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798" y="116572"/>
          <a:ext cx="2790477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397150</xdr:colOff>
      <xdr:row>30</xdr:row>
      <xdr:rowOff>59199</xdr:rowOff>
    </xdr:from>
    <xdr:to>
      <xdr:col>6</xdr:col>
      <xdr:colOff>387685</xdr:colOff>
      <xdr:row>32</xdr:row>
      <xdr:rowOff>31853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8E5263-42E4-4E22-84A0-19FF01F65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00" y="9860424"/>
          <a:ext cx="2495610" cy="572729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738189</xdr:colOff>
      <xdr:row>65</xdr:row>
      <xdr:rowOff>169334</xdr:rowOff>
    </xdr:from>
    <xdr:to>
      <xdr:col>7</xdr:col>
      <xdr:colOff>791999</xdr:colOff>
      <xdr:row>69</xdr:row>
      <xdr:rowOff>17456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6196EB-3F30-49CB-A684-AA5432A3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939" y="20371859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87C3-19D8-44E7-B471-422FC68FE48A}">
  <sheetPr>
    <pageSetUpPr fitToPage="1"/>
  </sheetPr>
  <dimension ref="A1:N93"/>
  <sheetViews>
    <sheetView tabSelected="1" view="pageBreakPreview" topLeftCell="A79" zoomScale="90" zoomScaleNormal="85" zoomScaleSheetLayoutView="90" workbookViewId="0">
      <pane xSplit="2" topLeftCell="C1" activePane="topRight" state="frozen"/>
      <selection pane="topRight" activeCell="N72" sqref="N72"/>
    </sheetView>
  </sheetViews>
  <sheetFormatPr defaultRowHeight="15" x14ac:dyDescent="0.25"/>
  <cols>
    <col min="1" max="1" width="5.7109375" bestFit="1" customWidth="1"/>
    <col min="2" max="2" width="17.85546875" customWidth="1"/>
    <col min="3" max="3" width="18.28515625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22" bestFit="1" customWidth="1"/>
    <col min="14" max="14" width="22" customWidth="1"/>
  </cols>
  <sheetData>
    <row r="1" spans="1:11" ht="30" customHeight="1" x14ac:dyDescent="0.25"/>
    <row r="2" spans="1:11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11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11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11" ht="24" x14ac:dyDescent="0.6">
      <c r="A6" s="12">
        <v>1</v>
      </c>
      <c r="B6" s="13" t="s">
        <v>15</v>
      </c>
      <c r="C6" s="14">
        <v>395.48952000000003</v>
      </c>
      <c r="D6" s="14">
        <v>4675.2070380000005</v>
      </c>
      <c r="E6" s="14">
        <v>5070.6965580000006</v>
      </c>
      <c r="F6" s="15">
        <v>515</v>
      </c>
      <c r="G6" s="14">
        <v>5031.8247600000004</v>
      </c>
      <c r="H6" s="16">
        <v>591799</v>
      </c>
      <c r="I6" s="17">
        <v>4941.7641400000002</v>
      </c>
      <c r="J6" s="17">
        <v>45451.812607599997</v>
      </c>
      <c r="K6" s="17">
        <v>50393.576747599996</v>
      </c>
    </row>
    <row r="7" spans="1:11" ht="24" x14ac:dyDescent="0.6">
      <c r="A7" s="12">
        <v>2</v>
      </c>
      <c r="B7" s="13" t="s">
        <v>16</v>
      </c>
      <c r="C7" s="14">
        <v>5697.2973162999997</v>
      </c>
      <c r="D7" s="14">
        <v>12185.13463</v>
      </c>
      <c r="E7" s="14">
        <v>17882.431946300003</v>
      </c>
      <c r="F7" s="15">
        <v>25922</v>
      </c>
      <c r="G7" s="14">
        <v>75261.344299999997</v>
      </c>
      <c r="H7" s="16">
        <v>1353018</v>
      </c>
      <c r="I7" s="17">
        <v>18866.345974899999</v>
      </c>
      <c r="J7" s="17">
        <v>55863.773017800006</v>
      </c>
      <c r="K7" s="17">
        <v>74730.118992700009</v>
      </c>
    </row>
    <row r="8" spans="1:11" ht="24" x14ac:dyDescent="0.6">
      <c r="A8" s="12">
        <v>3</v>
      </c>
      <c r="B8" s="13" t="s">
        <v>17</v>
      </c>
      <c r="C8" s="14">
        <v>9673.8346995000011</v>
      </c>
      <c r="D8" s="14">
        <v>25868.573132800004</v>
      </c>
      <c r="E8" s="14">
        <v>35542.407832299992</v>
      </c>
      <c r="F8" s="15">
        <v>86098</v>
      </c>
      <c r="G8" s="14">
        <v>124238.97706</v>
      </c>
      <c r="H8" s="16">
        <v>1709520</v>
      </c>
      <c r="I8" s="17">
        <v>36753.574647000001</v>
      </c>
      <c r="J8" s="17">
        <v>133339.12509060005</v>
      </c>
      <c r="K8" s="17">
        <v>170092.69973760005</v>
      </c>
    </row>
    <row r="9" spans="1:11" ht="24" x14ac:dyDescent="0.6">
      <c r="A9" s="12">
        <v>4</v>
      </c>
      <c r="B9" s="13" t="s">
        <v>18</v>
      </c>
      <c r="C9" s="14">
        <v>2527.3382799999999</v>
      </c>
      <c r="D9" s="14">
        <v>12327.0488</v>
      </c>
      <c r="E9" s="14">
        <v>14854.38708</v>
      </c>
      <c r="F9" s="15">
        <v>3971</v>
      </c>
      <c r="G9" s="14">
        <v>20952.810000000001</v>
      </c>
      <c r="H9" s="16">
        <v>692873</v>
      </c>
      <c r="I9" s="17">
        <v>9322.17965</v>
      </c>
      <c r="J9" s="17">
        <v>55367.097869999998</v>
      </c>
      <c r="K9" s="17">
        <v>64689.277519999996</v>
      </c>
    </row>
    <row r="10" spans="1:11" ht="24" x14ac:dyDescent="0.6">
      <c r="A10" s="12">
        <v>5</v>
      </c>
      <c r="B10" s="13" t="s">
        <v>19</v>
      </c>
      <c r="C10" s="14">
        <v>963.47390999999982</v>
      </c>
      <c r="D10" s="14">
        <v>3334.9453619999999</v>
      </c>
      <c r="E10" s="14">
        <v>4298.4192720000001</v>
      </c>
      <c r="F10" s="15">
        <v>49706</v>
      </c>
      <c r="G10" s="14">
        <v>72944.035825999992</v>
      </c>
      <c r="H10" s="16">
        <v>692908</v>
      </c>
      <c r="I10" s="17">
        <v>4740.3057068000007</v>
      </c>
      <c r="J10" s="17">
        <v>16200.750458299999</v>
      </c>
      <c r="K10" s="17">
        <v>20941.056165099999</v>
      </c>
    </row>
    <row r="11" spans="1:11" ht="24" x14ac:dyDescent="0.6">
      <c r="A11" s="12">
        <v>6</v>
      </c>
      <c r="B11" s="13" t="s">
        <v>20</v>
      </c>
      <c r="C11" s="14">
        <v>1704.2760800000001</v>
      </c>
      <c r="D11" s="14">
        <v>5549.4296599999998</v>
      </c>
      <c r="E11" s="14">
        <v>7253.7057400000003</v>
      </c>
      <c r="F11" s="15">
        <v>18307</v>
      </c>
      <c r="G11" s="14">
        <v>30322.91</v>
      </c>
      <c r="H11" s="16">
        <v>591185</v>
      </c>
      <c r="I11" s="17">
        <v>6283.5339100000001</v>
      </c>
      <c r="J11" s="17">
        <v>23666.650540000002</v>
      </c>
      <c r="K11" s="17">
        <v>29950.184450000001</v>
      </c>
    </row>
    <row r="12" spans="1:11" ht="24" x14ac:dyDescent="0.6">
      <c r="A12" s="12">
        <v>7</v>
      </c>
      <c r="B12" s="13" t="s">
        <v>21</v>
      </c>
      <c r="C12" s="14">
        <v>1566.2340750000001</v>
      </c>
      <c r="D12" s="14">
        <v>2733.9475016000001</v>
      </c>
      <c r="E12" s="14">
        <v>4300.1815766</v>
      </c>
      <c r="F12" s="15">
        <v>14291</v>
      </c>
      <c r="G12" s="14">
        <v>33192.121599999999</v>
      </c>
      <c r="H12" s="16">
        <v>531738</v>
      </c>
      <c r="I12" s="17">
        <v>5813.5497047999997</v>
      </c>
      <c r="J12" s="17">
        <v>13641.3377193</v>
      </c>
      <c r="K12" s="17">
        <v>19454.887424100001</v>
      </c>
    </row>
    <row r="13" spans="1:11" s="94" customFormat="1" ht="24" x14ac:dyDescent="0.6">
      <c r="A13" s="93">
        <v>8</v>
      </c>
      <c r="B13" s="13" t="s">
        <v>22</v>
      </c>
      <c r="C13" s="19">
        <v>910.09657729999992</v>
      </c>
      <c r="D13" s="19">
        <v>2523.3389000000002</v>
      </c>
      <c r="E13" s="19">
        <v>3433.4354773000009</v>
      </c>
      <c r="F13" s="16">
        <v>23225</v>
      </c>
      <c r="G13" s="19">
        <v>18177.38855</v>
      </c>
      <c r="H13" s="16">
        <v>270740</v>
      </c>
      <c r="I13" s="17">
        <v>2884.2074170000001</v>
      </c>
      <c r="J13" s="17">
        <v>10121.82185</v>
      </c>
      <c r="K13" s="17">
        <v>13006.029267</v>
      </c>
    </row>
    <row r="14" spans="1:11" ht="24" x14ac:dyDescent="0.6">
      <c r="A14" s="12">
        <v>9</v>
      </c>
      <c r="B14" s="13" t="s">
        <v>23</v>
      </c>
      <c r="C14" s="19">
        <v>1240.4483795000001</v>
      </c>
      <c r="D14" s="14">
        <v>2781.7295199999999</v>
      </c>
      <c r="E14" s="14">
        <v>4022.1778995</v>
      </c>
      <c r="F14" s="15">
        <v>17723</v>
      </c>
      <c r="G14" s="19">
        <v>39732.21602</v>
      </c>
      <c r="H14" s="16">
        <v>2430610</v>
      </c>
      <c r="I14" s="17">
        <v>5327.4956473000002</v>
      </c>
      <c r="J14" s="17">
        <v>13261.014133699999</v>
      </c>
      <c r="K14" s="17">
        <v>18588.509781000001</v>
      </c>
    </row>
    <row r="15" spans="1:11" ht="21.75" customHeight="1" x14ac:dyDescent="0.6">
      <c r="A15" s="12">
        <v>10</v>
      </c>
      <c r="B15" s="13" t="s">
        <v>24</v>
      </c>
      <c r="C15" s="14">
        <v>1452.8202000000001</v>
      </c>
      <c r="D15" s="14">
        <v>3425.4986600000002</v>
      </c>
      <c r="E15" s="14">
        <v>4878.3188600000003</v>
      </c>
      <c r="F15" s="15">
        <v>38801</v>
      </c>
      <c r="G15" s="14">
        <v>122310.355662</v>
      </c>
      <c r="H15" s="16">
        <v>812385</v>
      </c>
      <c r="I15" s="17">
        <v>7435.0445896000001</v>
      </c>
      <c r="J15" s="17">
        <v>19229.479879999999</v>
      </c>
      <c r="K15" s="17">
        <v>26664.524469600001</v>
      </c>
    </row>
    <row r="16" spans="1:11" ht="24" x14ac:dyDescent="0.6">
      <c r="A16" s="12">
        <v>11</v>
      </c>
      <c r="B16" s="13" t="s">
        <v>25</v>
      </c>
      <c r="C16" s="14">
        <v>2176.8635057000001</v>
      </c>
      <c r="D16" s="14">
        <v>5418.7002890000012</v>
      </c>
      <c r="E16" s="14">
        <v>7595.5637946999987</v>
      </c>
      <c r="F16" s="15">
        <v>19144</v>
      </c>
      <c r="G16" s="14">
        <v>67025.508100000006</v>
      </c>
      <c r="H16" s="16">
        <v>662372</v>
      </c>
      <c r="I16" s="17">
        <v>8309.7129524000011</v>
      </c>
      <c r="J16" s="17">
        <v>28096.250844000002</v>
      </c>
      <c r="K16" s="17">
        <v>36405.963796399999</v>
      </c>
    </row>
    <row r="17" spans="1:14" ht="24" x14ac:dyDescent="0.6">
      <c r="A17" s="12">
        <v>12</v>
      </c>
      <c r="B17" s="13" t="s">
        <v>26</v>
      </c>
      <c r="C17" s="14">
        <v>1106.12571</v>
      </c>
      <c r="D17" s="14">
        <v>3570.5673999999999</v>
      </c>
      <c r="E17" s="14">
        <v>4676.6931100000002</v>
      </c>
      <c r="F17" s="15">
        <v>13254</v>
      </c>
      <c r="G17" s="14">
        <v>46919.246509999997</v>
      </c>
      <c r="H17" s="16">
        <v>485599</v>
      </c>
      <c r="I17" s="17">
        <v>5474.3215200000004</v>
      </c>
      <c r="J17" s="17">
        <v>17342.64703</v>
      </c>
      <c r="K17" s="17">
        <v>22816.968550000001</v>
      </c>
    </row>
    <row r="18" spans="1:14" ht="24" x14ac:dyDescent="0.6">
      <c r="A18" s="12">
        <v>13</v>
      </c>
      <c r="B18" s="13" t="s">
        <v>27</v>
      </c>
      <c r="C18" s="14">
        <v>1348.51866</v>
      </c>
      <c r="D18" s="14">
        <v>10697.352489999999</v>
      </c>
      <c r="E18" s="14">
        <v>12045.871150000001</v>
      </c>
      <c r="F18" s="15">
        <v>2344</v>
      </c>
      <c r="G18" s="14">
        <v>17561.57</v>
      </c>
      <c r="H18" s="16">
        <v>418113</v>
      </c>
      <c r="I18" s="17">
        <v>6814.9359799999993</v>
      </c>
      <c r="J18" s="17">
        <v>49592.704839999999</v>
      </c>
      <c r="K18" s="17">
        <v>56407.640820000001</v>
      </c>
    </row>
    <row r="19" spans="1:14" ht="24" x14ac:dyDescent="0.6">
      <c r="A19" s="12">
        <v>14</v>
      </c>
      <c r="B19" s="13" t="s">
        <v>28</v>
      </c>
      <c r="C19" s="14">
        <v>1066.61142</v>
      </c>
      <c r="D19" s="14">
        <v>2970.31113</v>
      </c>
      <c r="E19" s="14">
        <v>4036.9225499999998</v>
      </c>
      <c r="F19" s="15">
        <v>5105</v>
      </c>
      <c r="G19" s="14">
        <v>15764.98</v>
      </c>
      <c r="H19" s="16">
        <v>247605</v>
      </c>
      <c r="I19" s="17">
        <v>4272.4299628999997</v>
      </c>
      <c r="J19" s="17">
        <v>13770.712684599999</v>
      </c>
      <c r="K19" s="17">
        <v>18043.142647499997</v>
      </c>
    </row>
    <row r="20" spans="1:14" ht="24" x14ac:dyDescent="0.25">
      <c r="A20" s="20" t="s">
        <v>29</v>
      </c>
      <c r="B20" s="20"/>
      <c r="C20" s="21">
        <f t="shared" ref="C20:I20" si="0">SUM(C6:C19)</f>
        <v>31829.428333300006</v>
      </c>
      <c r="D20" s="21">
        <f t="shared" si="0"/>
        <v>98061.784513400009</v>
      </c>
      <c r="E20" s="21">
        <f>SUM(E6:E19)</f>
        <v>129891.21284669999</v>
      </c>
      <c r="F20" s="22">
        <f t="shared" si="0"/>
        <v>318406</v>
      </c>
      <c r="G20" s="21">
        <f t="shared" si="0"/>
        <v>689435.28838799975</v>
      </c>
      <c r="H20" s="22">
        <f t="shared" si="0"/>
        <v>11490465</v>
      </c>
      <c r="I20" s="21">
        <f t="shared" si="0"/>
        <v>127239.40180270001</v>
      </c>
      <c r="J20" s="21">
        <f>SUM(J6:J19)</f>
        <v>494945.17856590007</v>
      </c>
      <c r="K20" s="21">
        <f>SUM(K6:K19)</f>
        <v>622184.58036859997</v>
      </c>
    </row>
    <row r="21" spans="1:14" ht="24" x14ac:dyDescent="0.6">
      <c r="A21" s="23" t="s">
        <v>3</v>
      </c>
      <c r="B21" s="23" t="s">
        <v>30</v>
      </c>
      <c r="C21" s="24"/>
      <c r="D21" s="24"/>
      <c r="E21" s="24"/>
      <c r="F21" s="24"/>
      <c r="G21" s="24"/>
      <c r="H21" s="25"/>
      <c r="I21" s="26"/>
      <c r="J21" s="26"/>
      <c r="K21" s="26"/>
    </row>
    <row r="22" spans="1:14" ht="24" x14ac:dyDescent="0.6">
      <c r="A22" s="12">
        <v>1</v>
      </c>
      <c r="B22" s="13" t="s">
        <v>31</v>
      </c>
      <c r="C22" s="14">
        <v>251.4051987</v>
      </c>
      <c r="D22" s="14">
        <v>13.22298</v>
      </c>
      <c r="E22" s="14">
        <v>264.62817870000003</v>
      </c>
      <c r="F22" s="15">
        <v>46148</v>
      </c>
      <c r="G22" s="14">
        <v>55500.408929999998</v>
      </c>
      <c r="H22" s="15">
        <v>1341880</v>
      </c>
      <c r="I22" s="17">
        <v>1101.6936685000001</v>
      </c>
      <c r="J22" s="17">
        <v>55.842240000000004</v>
      </c>
      <c r="K22" s="17">
        <v>1157.5359085</v>
      </c>
    </row>
    <row r="23" spans="1:14" ht="24" x14ac:dyDescent="0.6">
      <c r="A23" s="12">
        <v>2</v>
      </c>
      <c r="B23" s="13" t="s">
        <v>32</v>
      </c>
      <c r="C23" s="14">
        <v>280.41964000000002</v>
      </c>
      <c r="D23" s="14">
        <v>14.31001</v>
      </c>
      <c r="E23" s="14">
        <v>294.72964999999999</v>
      </c>
      <c r="F23" s="15">
        <v>56440</v>
      </c>
      <c r="G23" s="14">
        <v>35282.362537000001</v>
      </c>
      <c r="H23" s="15">
        <v>510727</v>
      </c>
      <c r="I23" s="17">
        <v>1089.3587</v>
      </c>
      <c r="J23" s="17">
        <v>67.478570000000005</v>
      </c>
      <c r="K23" s="17">
        <v>1156.83727</v>
      </c>
    </row>
    <row r="24" spans="1:14" ht="24" x14ac:dyDescent="0.6">
      <c r="A24" s="12">
        <v>3</v>
      </c>
      <c r="B24" s="13" t="s">
        <v>33</v>
      </c>
      <c r="C24" s="14">
        <v>214.77341999999999</v>
      </c>
      <c r="D24" s="14">
        <v>22.041650000000001</v>
      </c>
      <c r="E24" s="14">
        <v>236.81506999999999</v>
      </c>
      <c r="F24" s="15">
        <v>41149</v>
      </c>
      <c r="G24" s="14">
        <v>45269.238819999999</v>
      </c>
      <c r="H24" s="15">
        <v>277316</v>
      </c>
      <c r="I24" s="17">
        <v>855.60815000000002</v>
      </c>
      <c r="J24" s="17">
        <v>101.12733</v>
      </c>
      <c r="K24" s="17">
        <v>956.73548000000005</v>
      </c>
    </row>
    <row r="25" spans="1:14" ht="24" x14ac:dyDescent="0.6">
      <c r="A25" s="27" t="s">
        <v>34</v>
      </c>
      <c r="B25" s="27"/>
      <c r="C25" s="21">
        <f t="shared" ref="C25:K25" si="1">SUM(C22:C24)</f>
        <v>746.59825869999997</v>
      </c>
      <c r="D25" s="21">
        <f t="shared" si="1"/>
        <v>49.574640000000002</v>
      </c>
      <c r="E25" s="21">
        <f t="shared" si="1"/>
        <v>796.17289870000002</v>
      </c>
      <c r="F25" s="22">
        <f t="shared" si="1"/>
        <v>143737</v>
      </c>
      <c r="G25" s="21">
        <f t="shared" si="1"/>
        <v>136052.01028699998</v>
      </c>
      <c r="H25" s="21">
        <f t="shared" si="1"/>
        <v>2129923</v>
      </c>
      <c r="I25" s="21">
        <f t="shared" si="1"/>
        <v>3046.6605184999999</v>
      </c>
      <c r="J25" s="21">
        <f t="shared" si="1"/>
        <v>224.44814000000002</v>
      </c>
      <c r="K25" s="21">
        <f t="shared" si="1"/>
        <v>3271.1086585000003</v>
      </c>
    </row>
    <row r="26" spans="1:14" ht="24" x14ac:dyDescent="0.6">
      <c r="A26" s="28" t="s">
        <v>35</v>
      </c>
      <c r="B26" s="28"/>
      <c r="C26" s="29">
        <v>2868.0065199999999</v>
      </c>
      <c r="D26" s="29">
        <v>0</v>
      </c>
      <c r="E26" s="29">
        <v>2868.0065199999999</v>
      </c>
      <c r="F26" s="30">
        <v>66065</v>
      </c>
      <c r="G26" s="29">
        <v>775010</v>
      </c>
      <c r="H26" s="30">
        <v>2443090</v>
      </c>
      <c r="I26" s="31">
        <v>11773.2697955</v>
      </c>
      <c r="J26" s="31">
        <v>0</v>
      </c>
      <c r="K26" s="31">
        <v>11773.2697955</v>
      </c>
    </row>
    <row r="27" spans="1:14" ht="24" x14ac:dyDescent="0.6">
      <c r="A27" s="32" t="s">
        <v>36</v>
      </c>
      <c r="B27" s="33"/>
      <c r="C27" s="34">
        <f>C20+C25+C26</f>
        <v>35444.033112000005</v>
      </c>
      <c r="D27" s="34">
        <f t="shared" ref="D27:J27" si="2">D20+D25+D26</f>
        <v>98111.359153400015</v>
      </c>
      <c r="E27" s="34">
        <f>E20+E25+E26</f>
        <v>133555.39226539998</v>
      </c>
      <c r="F27" s="35">
        <f t="shared" si="2"/>
        <v>528208</v>
      </c>
      <c r="G27" s="34">
        <f>G20+G25+G26</f>
        <v>1600497.2986749997</v>
      </c>
      <c r="H27" s="35">
        <f>H20+H25+H26</f>
        <v>16063478</v>
      </c>
      <c r="I27" s="34">
        <f>I20+I25+I26</f>
        <v>142059.33211670001</v>
      </c>
      <c r="J27" s="34">
        <f t="shared" si="2"/>
        <v>495169.62670590007</v>
      </c>
      <c r="K27" s="34">
        <f>K20+K25+K26</f>
        <v>637228.95882259996</v>
      </c>
    </row>
    <row r="28" spans="1:14" ht="28.5" x14ac:dyDescent="0.7">
      <c r="A28" s="36"/>
      <c r="C28" s="37"/>
      <c r="D28" s="37"/>
      <c r="E28" s="38"/>
      <c r="F28" s="39"/>
      <c r="G28" s="40"/>
      <c r="I28" s="41"/>
      <c r="J28" s="41"/>
      <c r="K28" s="41"/>
      <c r="L28" s="41"/>
      <c r="M28" s="41"/>
      <c r="N28" s="41"/>
    </row>
    <row r="29" spans="1:14" ht="18" x14ac:dyDescent="0.45">
      <c r="C29" s="39"/>
      <c r="D29" s="39"/>
      <c r="E29" s="42"/>
      <c r="F29" s="39"/>
      <c r="G29" s="40"/>
      <c r="I29" s="41"/>
      <c r="J29" s="41"/>
      <c r="K29" s="43"/>
      <c r="L29" s="41"/>
      <c r="M29" s="41"/>
      <c r="N29" s="41"/>
    </row>
    <row r="30" spans="1:14" ht="18" x14ac:dyDescent="0.45">
      <c r="B30" s="44"/>
      <c r="C30" s="39"/>
      <c r="D30" s="39"/>
      <c r="E30" s="39"/>
      <c r="F30" s="39"/>
      <c r="G30" s="39"/>
      <c r="H30" s="39"/>
      <c r="I30" s="41"/>
      <c r="J30" s="41"/>
      <c r="K30" s="41"/>
      <c r="L30" s="41"/>
      <c r="M30" s="41"/>
      <c r="N30" s="41"/>
    </row>
    <row r="31" spans="1:14" s="45" customFormat="1" ht="19.5" customHeight="1" x14ac:dyDescent="0.25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45" customFormat="1" ht="27.75" customHeight="1" x14ac:dyDescent="0.45">
      <c r="B32" s="46"/>
      <c r="C32" s="46"/>
      <c r="D32" s="47"/>
      <c r="E32" s="46"/>
      <c r="F32" s="46"/>
      <c r="H32" s="46"/>
      <c r="I32" s="48"/>
      <c r="J32" s="49" t="s">
        <v>0</v>
      </c>
      <c r="K32" s="49"/>
      <c r="L32" s="50"/>
      <c r="M32" s="51"/>
      <c r="N32" s="51"/>
    </row>
    <row r="33" spans="1:14" s="45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  <c r="N33" s="2"/>
    </row>
    <row r="34" spans="1:14" s="45" customFormat="1" ht="24" x14ac:dyDescent="0.25">
      <c r="A34" s="6" t="s">
        <v>3</v>
      </c>
      <c r="B34" s="52" t="s">
        <v>4</v>
      </c>
      <c r="C34" s="53" t="s">
        <v>5</v>
      </c>
      <c r="D34" s="54"/>
      <c r="E34" s="54"/>
      <c r="F34" s="54"/>
      <c r="G34" s="55"/>
      <c r="H34" s="53" t="s">
        <v>6</v>
      </c>
      <c r="I34" s="54"/>
      <c r="J34" s="54"/>
      <c r="K34" s="55"/>
    </row>
    <row r="35" spans="1:14" s="45" customFormat="1" ht="63.75" customHeight="1" x14ac:dyDescent="0.25">
      <c r="A35" s="6"/>
      <c r="B35" s="52"/>
      <c r="C35" s="56" t="s">
        <v>7</v>
      </c>
      <c r="D35" s="56" t="s">
        <v>8</v>
      </c>
      <c r="E35" s="56" t="s">
        <v>39</v>
      </c>
      <c r="F35" s="56" t="s">
        <v>10</v>
      </c>
      <c r="G35" s="56" t="s">
        <v>11</v>
      </c>
      <c r="H35" s="56" t="s">
        <v>12</v>
      </c>
      <c r="I35" s="56" t="s">
        <v>7</v>
      </c>
      <c r="J35" s="56" t="s">
        <v>8</v>
      </c>
      <c r="K35" s="56" t="s">
        <v>40</v>
      </c>
    </row>
    <row r="36" spans="1:14" s="45" customFormat="1" ht="24" x14ac:dyDescent="0.6">
      <c r="A36" s="12">
        <v>1</v>
      </c>
      <c r="B36" s="13" t="s">
        <v>16</v>
      </c>
      <c r="C36" s="17">
        <v>583.9260162999999</v>
      </c>
      <c r="D36" s="17">
        <v>0</v>
      </c>
      <c r="E36" s="17">
        <v>583.9260162999999</v>
      </c>
      <c r="F36" s="17">
        <v>22722</v>
      </c>
      <c r="G36" s="17">
        <v>42581.475120000003</v>
      </c>
      <c r="H36" s="17">
        <v>835185</v>
      </c>
      <c r="I36" s="57">
        <v>2395.7818648999996</v>
      </c>
      <c r="J36" s="57">
        <v>0</v>
      </c>
      <c r="K36" s="57">
        <v>2395.7818648999996</v>
      </c>
      <c r="L36" s="58"/>
      <c r="M36" s="58"/>
      <c r="N36" s="58"/>
    </row>
    <row r="37" spans="1:14" s="45" customFormat="1" ht="24" x14ac:dyDescent="0.6">
      <c r="A37" s="12">
        <v>2</v>
      </c>
      <c r="B37" s="13" t="s">
        <v>17</v>
      </c>
      <c r="C37" s="17">
        <v>156.7316395</v>
      </c>
      <c r="D37" s="17">
        <v>2.20485</v>
      </c>
      <c r="E37" s="17">
        <v>158.93648949999999</v>
      </c>
      <c r="F37" s="17">
        <v>78207</v>
      </c>
      <c r="G37" s="17">
        <v>76838.467059999995</v>
      </c>
      <c r="H37" s="17">
        <v>699108</v>
      </c>
      <c r="I37" s="57">
        <v>566.227757</v>
      </c>
      <c r="J37" s="57">
        <v>11.589510000000001</v>
      </c>
      <c r="K37" s="57">
        <v>577.81726700000002</v>
      </c>
      <c r="L37" s="58"/>
      <c r="M37" s="58"/>
      <c r="N37" s="58"/>
    </row>
    <row r="38" spans="1:14" s="45" customFormat="1" ht="24" x14ac:dyDescent="0.6">
      <c r="A38" s="12">
        <v>3</v>
      </c>
      <c r="B38" s="13" t="s">
        <v>18</v>
      </c>
      <c r="C38" s="17">
        <v>0.67888000000000004</v>
      </c>
      <c r="D38" s="17">
        <v>0</v>
      </c>
      <c r="E38" s="17">
        <v>0.67888000000000004</v>
      </c>
      <c r="F38" s="17">
        <v>65</v>
      </c>
      <c r="G38" s="17">
        <v>96.9</v>
      </c>
      <c r="H38" s="17">
        <v>999</v>
      </c>
      <c r="I38" s="57">
        <v>1.3795299999999999</v>
      </c>
      <c r="J38" s="57">
        <v>0</v>
      </c>
      <c r="K38" s="57">
        <v>1.3795299999999999</v>
      </c>
      <c r="L38" s="58"/>
      <c r="M38" s="58"/>
      <c r="N38" s="58"/>
    </row>
    <row r="39" spans="1:14" s="45" customFormat="1" ht="24" x14ac:dyDescent="0.6">
      <c r="A39" s="12">
        <v>4</v>
      </c>
      <c r="B39" s="13" t="s">
        <v>19</v>
      </c>
      <c r="C39" s="17">
        <v>87.700608800000012</v>
      </c>
      <c r="D39" s="17">
        <v>0</v>
      </c>
      <c r="E39" s="17">
        <v>87.700608800000012</v>
      </c>
      <c r="F39" s="17">
        <v>15639</v>
      </c>
      <c r="G39" s="17">
        <v>16148.742829699999</v>
      </c>
      <c r="H39" s="17">
        <v>243700</v>
      </c>
      <c r="I39" s="57">
        <v>356.55545759999995</v>
      </c>
      <c r="J39" s="57">
        <v>0</v>
      </c>
      <c r="K39" s="57">
        <v>356.55545759999995</v>
      </c>
      <c r="L39" s="58"/>
      <c r="M39" s="58"/>
      <c r="N39" s="58"/>
    </row>
    <row r="40" spans="1:14" s="45" customFormat="1" ht="24" x14ac:dyDescent="0.6">
      <c r="A40" s="12">
        <v>5</v>
      </c>
      <c r="B40" s="13" t="s">
        <v>20</v>
      </c>
      <c r="C40" s="17">
        <v>2.2020200000000001</v>
      </c>
      <c r="D40" s="17">
        <v>2.3131499999999998</v>
      </c>
      <c r="E40" s="17">
        <v>4.5151700000000003</v>
      </c>
      <c r="F40" s="17">
        <v>30</v>
      </c>
      <c r="G40" s="17">
        <v>51.69</v>
      </c>
      <c r="H40" s="17">
        <v>1540</v>
      </c>
      <c r="I40" s="57">
        <v>2.22655</v>
      </c>
      <c r="J40" s="57">
        <v>19.238250000000001</v>
      </c>
      <c r="K40" s="57">
        <v>21.4648</v>
      </c>
      <c r="L40" s="58"/>
      <c r="M40" s="58"/>
      <c r="N40" s="58"/>
    </row>
    <row r="41" spans="1:14" s="45" customFormat="1" ht="24" x14ac:dyDescent="0.6">
      <c r="A41" s="12">
        <v>6</v>
      </c>
      <c r="B41" s="13" t="s">
        <v>22</v>
      </c>
      <c r="C41" s="17">
        <v>44.443347300000013</v>
      </c>
      <c r="D41" s="17">
        <v>0</v>
      </c>
      <c r="E41" s="17">
        <v>44.443347300000013</v>
      </c>
      <c r="F41" s="17">
        <v>22058</v>
      </c>
      <c r="G41" s="17">
        <v>9987.7585500000005</v>
      </c>
      <c r="H41" s="17">
        <v>189170</v>
      </c>
      <c r="I41" s="57">
        <v>191.70473700000002</v>
      </c>
      <c r="J41" s="57">
        <v>5.4915700000000003</v>
      </c>
      <c r="K41" s="57">
        <v>197.19630700000002</v>
      </c>
      <c r="L41" s="58"/>
      <c r="M41" s="58"/>
      <c r="N41" s="58"/>
    </row>
    <row r="42" spans="1:14" s="45" customFormat="1" ht="24" x14ac:dyDescent="0.6">
      <c r="A42" s="12">
        <v>7</v>
      </c>
      <c r="B42" s="13" t="s">
        <v>41</v>
      </c>
      <c r="C42" s="17">
        <v>0.32367000000000001</v>
      </c>
      <c r="D42" s="17">
        <v>8.7286699999999993</v>
      </c>
      <c r="E42" s="17">
        <v>9.0523399999999992</v>
      </c>
      <c r="F42" s="17">
        <v>5</v>
      </c>
      <c r="G42" s="17">
        <v>4.5</v>
      </c>
      <c r="H42" s="17">
        <v>2809</v>
      </c>
      <c r="I42" s="57">
        <v>1.5403500000000001</v>
      </c>
      <c r="J42" s="57">
        <v>36.567720000000001</v>
      </c>
      <c r="K42" s="57">
        <v>38.108069999999998</v>
      </c>
      <c r="L42" s="58"/>
      <c r="M42" s="58"/>
      <c r="N42" s="58"/>
    </row>
    <row r="43" spans="1:14" s="45" customFormat="1" ht="24" x14ac:dyDescent="0.6">
      <c r="A43" s="12">
        <v>8</v>
      </c>
      <c r="B43" s="13" t="s">
        <v>24</v>
      </c>
      <c r="C43" s="17">
        <v>348.79126000000002</v>
      </c>
      <c r="D43" s="17">
        <v>0</v>
      </c>
      <c r="E43" s="17">
        <v>348.79126000000002</v>
      </c>
      <c r="F43" s="17">
        <v>37433</v>
      </c>
      <c r="G43" s="17">
        <v>112163.56566199999</v>
      </c>
      <c r="H43" s="17">
        <v>597087</v>
      </c>
      <c r="I43" s="57">
        <v>1313.9463900000001</v>
      </c>
      <c r="J43" s="57">
        <v>0</v>
      </c>
      <c r="K43" s="57">
        <v>1313.9463900000001</v>
      </c>
      <c r="L43" s="58"/>
      <c r="M43" s="58"/>
      <c r="N43" s="58"/>
    </row>
    <row r="44" spans="1:14" s="45" customFormat="1" ht="24" x14ac:dyDescent="0.6">
      <c r="A44" s="12">
        <v>9</v>
      </c>
      <c r="B44" s="13" t="s">
        <v>25</v>
      </c>
      <c r="C44" s="17">
        <v>182.35421390000002</v>
      </c>
      <c r="D44" s="17">
        <v>0</v>
      </c>
      <c r="E44" s="17">
        <v>182.35421390000002</v>
      </c>
      <c r="F44" s="17">
        <v>16082</v>
      </c>
      <c r="G44" s="17">
        <v>40463.438099999999</v>
      </c>
      <c r="H44" s="17">
        <v>378799</v>
      </c>
      <c r="I44" s="57">
        <v>634.42744859999993</v>
      </c>
      <c r="J44" s="57">
        <v>0</v>
      </c>
      <c r="K44" s="57">
        <v>634.42744859999993</v>
      </c>
      <c r="L44" s="58"/>
      <c r="M44" s="58"/>
      <c r="N44" s="58"/>
    </row>
    <row r="45" spans="1:14" s="45" customFormat="1" ht="24" x14ac:dyDescent="0.6">
      <c r="A45" s="12">
        <v>10</v>
      </c>
      <c r="B45" s="13" t="s">
        <v>26</v>
      </c>
      <c r="C45" s="17">
        <v>126.68554</v>
      </c>
      <c r="D45" s="17">
        <v>0</v>
      </c>
      <c r="E45" s="17">
        <v>126.68554</v>
      </c>
      <c r="F45" s="17">
        <v>12137</v>
      </c>
      <c r="G45" s="17">
        <v>37474.536509999998</v>
      </c>
      <c r="H45" s="17">
        <v>362551</v>
      </c>
      <c r="I45" s="57">
        <v>1043.39481</v>
      </c>
      <c r="J45" s="57">
        <v>0</v>
      </c>
      <c r="K45" s="57">
        <v>1043.39481</v>
      </c>
      <c r="L45" s="58"/>
      <c r="M45" s="58"/>
      <c r="N45" s="58"/>
    </row>
    <row r="46" spans="1:14" s="45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7">
        <v>0</v>
      </c>
      <c r="J46" s="57">
        <v>0</v>
      </c>
      <c r="K46" s="57">
        <v>0</v>
      </c>
      <c r="L46" s="58"/>
      <c r="M46" s="58"/>
      <c r="N46" s="58"/>
    </row>
    <row r="47" spans="1:14" s="45" customFormat="1" ht="24" x14ac:dyDescent="0.6">
      <c r="A47" s="12">
        <v>12</v>
      </c>
      <c r="B47" s="13" t="s">
        <v>28</v>
      </c>
      <c r="C47" s="17">
        <v>45.996130000000001</v>
      </c>
      <c r="D47" s="17">
        <v>0</v>
      </c>
      <c r="E47" s="17">
        <v>45.996130000000001</v>
      </c>
      <c r="F47" s="17">
        <v>3852</v>
      </c>
      <c r="G47" s="17">
        <v>6070.35</v>
      </c>
      <c r="H47" s="17">
        <v>104362</v>
      </c>
      <c r="I47" s="57">
        <v>239.20680329999999</v>
      </c>
      <c r="J47" s="57">
        <v>0</v>
      </c>
      <c r="K47" s="57">
        <v>239.20680329999999</v>
      </c>
      <c r="L47" s="58"/>
      <c r="M47" s="58"/>
      <c r="N47" s="58"/>
    </row>
    <row r="48" spans="1:14" s="45" customFormat="1" ht="24" x14ac:dyDescent="0.6">
      <c r="A48" s="23" t="s">
        <v>3</v>
      </c>
      <c r="B48" s="23" t="s">
        <v>30</v>
      </c>
      <c r="C48" s="59"/>
      <c r="D48" s="59"/>
      <c r="E48" s="59"/>
      <c r="F48" s="26"/>
      <c r="G48" s="59"/>
      <c r="H48" s="59"/>
      <c r="I48" s="60"/>
      <c r="J48" s="60"/>
      <c r="K48" s="61"/>
      <c r="L48" s="58"/>
      <c r="M48" s="58"/>
      <c r="N48" s="58"/>
    </row>
    <row r="49" spans="1:14" s="45" customFormat="1" ht="24" x14ac:dyDescent="0.6">
      <c r="A49" s="12">
        <v>1</v>
      </c>
      <c r="B49" s="13" t="s">
        <v>31</v>
      </c>
      <c r="C49" s="17">
        <v>251.4051987</v>
      </c>
      <c r="D49" s="17">
        <v>13.22298</v>
      </c>
      <c r="E49" s="17">
        <v>264.62817870000003</v>
      </c>
      <c r="F49" s="17">
        <v>46148</v>
      </c>
      <c r="G49" s="17">
        <v>55500.408929999998</v>
      </c>
      <c r="H49" s="17">
        <v>1341880</v>
      </c>
      <c r="I49" s="57">
        <v>1101.6936685000001</v>
      </c>
      <c r="J49" s="57">
        <v>55.842240000000004</v>
      </c>
      <c r="K49" s="57">
        <v>1157.5359085</v>
      </c>
      <c r="L49" s="58"/>
      <c r="M49" s="58"/>
      <c r="N49" s="58"/>
    </row>
    <row r="50" spans="1:14" s="45" customFormat="1" ht="24" x14ac:dyDescent="0.6">
      <c r="A50" s="12">
        <v>2</v>
      </c>
      <c r="B50" s="13" t="s">
        <v>32</v>
      </c>
      <c r="C50" s="17">
        <v>280.41964000000002</v>
      </c>
      <c r="D50" s="17">
        <v>14.31001</v>
      </c>
      <c r="E50" s="17">
        <v>294.72964999999999</v>
      </c>
      <c r="F50" s="17">
        <v>56440</v>
      </c>
      <c r="G50" s="17">
        <v>35282.362537000001</v>
      </c>
      <c r="H50" s="17">
        <v>510727</v>
      </c>
      <c r="I50" s="57">
        <v>1089.3587</v>
      </c>
      <c r="J50" s="57">
        <v>67.478570000000005</v>
      </c>
      <c r="K50" s="57">
        <v>1156.83727</v>
      </c>
      <c r="L50" s="58"/>
      <c r="M50" s="58"/>
      <c r="N50" s="58"/>
    </row>
    <row r="51" spans="1:14" s="45" customFormat="1" ht="24" x14ac:dyDescent="0.6">
      <c r="A51" s="12">
        <v>3</v>
      </c>
      <c r="B51" s="13" t="s">
        <v>33</v>
      </c>
      <c r="C51" s="17">
        <v>214.77341999999999</v>
      </c>
      <c r="D51" s="17">
        <v>22.041650000000001</v>
      </c>
      <c r="E51" s="17">
        <v>236.81506999999999</v>
      </c>
      <c r="F51" s="17">
        <v>41149</v>
      </c>
      <c r="G51" s="17">
        <v>45269.238819999999</v>
      </c>
      <c r="H51" s="17">
        <v>277316</v>
      </c>
      <c r="I51" s="57">
        <v>855.60815000000002</v>
      </c>
      <c r="J51" s="57">
        <v>101.12733</v>
      </c>
      <c r="K51" s="57">
        <v>956.73548000000005</v>
      </c>
      <c r="L51" s="58"/>
      <c r="M51" s="58"/>
      <c r="N51" s="58"/>
    </row>
    <row r="52" spans="1:14" s="45" customFormat="1" ht="23.25" customHeight="1" x14ac:dyDescent="0.6">
      <c r="A52" s="62" t="s">
        <v>37</v>
      </c>
      <c r="B52" s="63"/>
      <c r="C52" s="64">
        <f>SUM(C36:C51)</f>
        <v>2326.4315845000001</v>
      </c>
      <c r="D52" s="64">
        <f t="shared" ref="D52:G52" si="3">SUM(D36:D51)</f>
        <v>62.821309999999997</v>
      </c>
      <c r="E52" s="64">
        <f t="shared" si="3"/>
        <v>2389.2528944999999</v>
      </c>
      <c r="F52" s="64">
        <f t="shared" si="3"/>
        <v>351967</v>
      </c>
      <c r="G52" s="64">
        <f t="shared" si="3"/>
        <v>477933.43411869998</v>
      </c>
      <c r="H52" s="65">
        <f>SUM(H36:H51)</f>
        <v>5545368</v>
      </c>
      <c r="I52" s="64">
        <f t="shared" ref="I52" si="4">SUM(I36:I51)</f>
        <v>9793.0522168999996</v>
      </c>
      <c r="J52" s="64">
        <f>SUM(J36:J51)</f>
        <v>297.33519000000001</v>
      </c>
      <c r="K52" s="64">
        <f>SUM(K36:K51)</f>
        <v>10090.387406899999</v>
      </c>
      <c r="M52" s="58"/>
      <c r="N52" s="58"/>
    </row>
    <row r="53" spans="1:14" s="45" customFormat="1" ht="18" customHeight="1" x14ac:dyDescent="0.45">
      <c r="B53" s="66"/>
      <c r="C53" s="66"/>
      <c r="D53" s="66"/>
      <c r="E53" s="67"/>
      <c r="F53" s="66"/>
      <c r="G53" s="66"/>
      <c r="H53" s="66"/>
      <c r="I53" s="67"/>
      <c r="J53" s="67"/>
      <c r="K53" s="67"/>
      <c r="L53" s="67"/>
      <c r="M53" s="68"/>
      <c r="N53" s="68"/>
    </row>
    <row r="54" spans="1:14" s="45" customFormat="1" ht="18" x14ac:dyDescent="0.45">
      <c r="B54" s="69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8"/>
      <c r="N54" s="68"/>
    </row>
    <row r="55" spans="1:14" s="45" customFormat="1" ht="18" x14ac:dyDescent="0.45">
      <c r="B55" s="44"/>
      <c r="C55" s="68"/>
      <c r="D55" s="68"/>
      <c r="E55" s="68"/>
      <c r="F55" s="68"/>
      <c r="G55" s="68"/>
      <c r="H55" s="68"/>
      <c r="I55" s="67"/>
      <c r="J55" s="67"/>
      <c r="K55" s="67"/>
      <c r="L55" s="67"/>
      <c r="M55" s="68"/>
      <c r="N55" s="68"/>
    </row>
    <row r="56" spans="1:14" s="45" customFormat="1" ht="18" x14ac:dyDescent="0.45">
      <c r="B56" s="44"/>
      <c r="C56" s="68"/>
      <c r="D56" s="68"/>
      <c r="E56" s="68"/>
      <c r="F56" s="68"/>
      <c r="G56" s="70"/>
      <c r="H56" s="68"/>
      <c r="I56" s="67"/>
      <c r="J56" s="67"/>
      <c r="K56" s="67"/>
      <c r="L56" s="68"/>
      <c r="M56" s="68"/>
      <c r="N56" s="68"/>
    </row>
    <row r="57" spans="1:14" s="45" customFormat="1" ht="18" x14ac:dyDescent="0.45">
      <c r="B57" s="44"/>
      <c r="C57" s="68"/>
      <c r="D57" s="68"/>
      <c r="E57" s="68"/>
      <c r="F57" s="68"/>
      <c r="G57" s="70"/>
      <c r="H57" s="68"/>
      <c r="I57" s="70"/>
      <c r="J57" s="68"/>
      <c r="K57" s="68"/>
      <c r="L57" s="68"/>
      <c r="M57" s="68"/>
      <c r="N57" s="68"/>
    </row>
    <row r="58" spans="1:14" s="45" customFormat="1" ht="18" x14ac:dyDescent="0.45">
      <c r="B58" s="44"/>
      <c r="C58" s="68"/>
      <c r="D58" s="68"/>
      <c r="E58" s="68"/>
      <c r="F58" s="68"/>
      <c r="G58" s="70"/>
      <c r="H58" s="68"/>
      <c r="I58" s="70"/>
      <c r="J58" s="68"/>
      <c r="K58" s="68"/>
      <c r="L58" s="68"/>
      <c r="M58" s="68"/>
      <c r="N58" s="68"/>
    </row>
    <row r="59" spans="1:14" s="45" customFormat="1" ht="18" x14ac:dyDescent="0.45">
      <c r="B59" s="44"/>
      <c r="C59" s="68"/>
      <c r="D59" s="68"/>
      <c r="E59" s="68"/>
      <c r="F59" s="68"/>
      <c r="G59" s="70"/>
      <c r="H59" s="68"/>
      <c r="I59" s="70"/>
      <c r="J59" s="68"/>
      <c r="K59" s="68"/>
      <c r="L59" s="68"/>
      <c r="M59" s="68"/>
      <c r="N59" s="68"/>
    </row>
    <row r="60" spans="1:14" s="45" customFormat="1" ht="18" x14ac:dyDescent="0.45">
      <c r="B60" s="44"/>
      <c r="C60" s="68"/>
      <c r="D60" s="68"/>
      <c r="E60" s="68"/>
      <c r="F60" s="68"/>
      <c r="G60" s="70"/>
      <c r="H60" s="68"/>
      <c r="I60" s="70"/>
      <c r="J60" s="68"/>
      <c r="K60" s="68"/>
      <c r="L60" s="68"/>
      <c r="M60" s="68"/>
      <c r="N60" s="68"/>
    </row>
    <row r="61" spans="1:14" s="45" customFormat="1" ht="18" x14ac:dyDescent="0.45">
      <c r="B61" s="44"/>
      <c r="C61" s="68"/>
      <c r="D61" s="68"/>
      <c r="E61" s="68"/>
      <c r="F61" s="68"/>
      <c r="G61" s="70"/>
      <c r="H61" s="68"/>
      <c r="I61" s="70"/>
      <c r="J61" s="68"/>
      <c r="K61" s="68"/>
      <c r="L61" s="68"/>
      <c r="M61" s="68"/>
      <c r="N61" s="68"/>
    </row>
    <row r="62" spans="1:14" s="45" customFormat="1" ht="18" x14ac:dyDescent="0.45">
      <c r="B62" s="44"/>
      <c r="C62" s="68"/>
      <c r="D62" s="68"/>
      <c r="E62" s="68"/>
      <c r="F62" s="68"/>
      <c r="G62" s="70"/>
      <c r="H62" s="68"/>
      <c r="I62" s="70"/>
      <c r="J62" s="68"/>
      <c r="K62" s="68"/>
      <c r="L62" s="68"/>
      <c r="M62" s="68"/>
      <c r="N62" s="68"/>
    </row>
    <row r="63" spans="1:14" s="45" customFormat="1" ht="18" x14ac:dyDescent="0.45">
      <c r="B63" s="44"/>
      <c r="C63" s="68"/>
      <c r="D63" s="68"/>
      <c r="E63" s="68"/>
      <c r="F63" s="68"/>
      <c r="G63" s="70"/>
      <c r="H63" s="68"/>
      <c r="I63" s="70"/>
      <c r="J63" s="68"/>
      <c r="K63" s="68"/>
      <c r="L63" s="68"/>
      <c r="M63" s="68"/>
      <c r="N63" s="68"/>
    </row>
    <row r="64" spans="1:14" s="45" customFormat="1" ht="18" x14ac:dyDescent="0.45">
      <c r="B64" s="44"/>
      <c r="C64" s="68"/>
      <c r="D64" s="68"/>
      <c r="E64" s="68"/>
      <c r="F64" s="68"/>
      <c r="G64" s="70"/>
      <c r="H64" s="68"/>
      <c r="I64" s="70"/>
      <c r="J64" s="68"/>
      <c r="K64" s="68"/>
      <c r="L64" s="68"/>
      <c r="M64" s="68"/>
      <c r="N64" s="68"/>
    </row>
    <row r="65" spans="2:14" ht="21.75" customHeight="1" x14ac:dyDescent="0.25">
      <c r="B65" s="71"/>
      <c r="C65" s="72"/>
      <c r="D65" s="72"/>
      <c r="E65" s="72"/>
      <c r="F65" s="72"/>
      <c r="G65" s="72"/>
      <c r="H65" s="71"/>
    </row>
    <row r="69" spans="2:14" ht="17.25" x14ac:dyDescent="0.25">
      <c r="K69" s="3" t="s">
        <v>0</v>
      </c>
      <c r="L69" s="3"/>
      <c r="M69" s="3"/>
      <c r="N69" s="73"/>
    </row>
    <row r="70" spans="2:14" ht="28.5" x14ac:dyDescent="0.7">
      <c r="B70" s="74" t="s">
        <v>42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5"/>
      <c r="N70" s="75"/>
    </row>
    <row r="71" spans="2:14" ht="96" x14ac:dyDescent="0.25">
      <c r="B71" s="76" t="s">
        <v>43</v>
      </c>
      <c r="C71" s="77" t="s">
        <v>44</v>
      </c>
      <c r="D71" s="77" t="s">
        <v>45</v>
      </c>
      <c r="E71" s="77" t="s">
        <v>46</v>
      </c>
      <c r="F71" s="77" t="s">
        <v>47</v>
      </c>
      <c r="G71" s="77" t="s">
        <v>48</v>
      </c>
      <c r="H71" s="77" t="s">
        <v>49</v>
      </c>
      <c r="I71" s="77" t="s">
        <v>50</v>
      </c>
      <c r="J71" s="77" t="s">
        <v>51</v>
      </c>
      <c r="K71" s="77" t="s">
        <v>52</v>
      </c>
      <c r="L71" s="77" t="s">
        <v>53</v>
      </c>
      <c r="M71" s="78" t="s">
        <v>37</v>
      </c>
      <c r="N71" s="79"/>
    </row>
    <row r="72" spans="2:14" ht="24" x14ac:dyDescent="0.6">
      <c r="B72" s="80" t="s">
        <v>54</v>
      </c>
      <c r="C72" s="81">
        <v>276412</v>
      </c>
      <c r="D72" s="81">
        <v>79696</v>
      </c>
      <c r="E72" s="81">
        <v>67824</v>
      </c>
      <c r="F72" s="81">
        <v>167038</v>
      </c>
      <c r="G72" s="81">
        <v>8576</v>
      </c>
      <c r="H72" s="81">
        <v>27823</v>
      </c>
      <c r="I72" s="81">
        <v>16948</v>
      </c>
      <c r="J72" s="81">
        <v>230268</v>
      </c>
      <c r="K72" s="81">
        <v>894021</v>
      </c>
      <c r="L72" s="81">
        <v>21461</v>
      </c>
      <c r="M72" s="82">
        <f t="shared" ref="M72:M78" si="5">SUM(C72:L72)</f>
        <v>1790067</v>
      </c>
      <c r="N72" s="83"/>
    </row>
    <row r="73" spans="2:14" ht="24" x14ac:dyDescent="0.6">
      <c r="B73" s="80" t="s">
        <v>55</v>
      </c>
      <c r="C73" s="81">
        <v>175647</v>
      </c>
      <c r="D73" s="81">
        <v>55807</v>
      </c>
      <c r="E73" s="81">
        <v>171273</v>
      </c>
      <c r="F73" s="81">
        <v>100352</v>
      </c>
      <c r="G73" s="81">
        <v>7197</v>
      </c>
      <c r="H73" s="81">
        <v>29266</v>
      </c>
      <c r="I73" s="81">
        <v>18519</v>
      </c>
      <c r="J73" s="81">
        <v>18632</v>
      </c>
      <c r="K73" s="81">
        <v>108774</v>
      </c>
      <c r="L73" s="81">
        <v>1101</v>
      </c>
      <c r="M73" s="82">
        <f t="shared" si="5"/>
        <v>686568</v>
      </c>
      <c r="N73" s="83"/>
    </row>
    <row r="74" spans="2:14" ht="24" x14ac:dyDescent="0.6">
      <c r="B74" s="80" t="s">
        <v>56</v>
      </c>
      <c r="C74" s="81">
        <v>1033620</v>
      </c>
      <c r="D74" s="81">
        <v>130371</v>
      </c>
      <c r="E74" s="81">
        <v>167864</v>
      </c>
      <c r="F74" s="81">
        <v>261506</v>
      </c>
      <c r="G74" s="81">
        <v>2413517</v>
      </c>
      <c r="H74" s="81">
        <v>24701</v>
      </c>
      <c r="I74" s="81">
        <v>17862</v>
      </c>
      <c r="J74" s="81">
        <v>2998871</v>
      </c>
      <c r="K74" s="81">
        <v>3186223</v>
      </c>
      <c r="L74" s="81">
        <v>78952</v>
      </c>
      <c r="M74" s="82">
        <f t="shared" si="5"/>
        <v>10313487</v>
      </c>
      <c r="N74" s="83"/>
    </row>
    <row r="75" spans="2:14" ht="24" x14ac:dyDescent="0.6">
      <c r="B75" s="80" t="s">
        <v>57</v>
      </c>
      <c r="C75" s="81">
        <v>180474</v>
      </c>
      <c r="D75" s="81">
        <v>46151</v>
      </c>
      <c r="E75" s="81">
        <v>44968</v>
      </c>
      <c r="F75" s="81">
        <v>107421</v>
      </c>
      <c r="G75" s="81">
        <v>4824</v>
      </c>
      <c r="H75" s="81">
        <v>23460</v>
      </c>
      <c r="I75" s="81">
        <v>7063</v>
      </c>
      <c r="J75" s="81">
        <v>14045</v>
      </c>
      <c r="K75" s="81">
        <v>566787</v>
      </c>
      <c r="L75" s="81">
        <v>7889</v>
      </c>
      <c r="M75" s="82">
        <f t="shared" si="5"/>
        <v>1003082</v>
      </c>
      <c r="N75" s="83"/>
    </row>
    <row r="76" spans="2:14" ht="24" x14ac:dyDescent="0.6">
      <c r="B76" s="80" t="s">
        <v>58</v>
      </c>
      <c r="C76" s="81">
        <v>293045</v>
      </c>
      <c r="D76" s="81">
        <v>90892</v>
      </c>
      <c r="E76" s="81">
        <v>95836</v>
      </c>
      <c r="F76" s="81">
        <v>223639</v>
      </c>
      <c r="G76" s="81">
        <v>7151</v>
      </c>
      <c r="H76" s="81">
        <v>39626</v>
      </c>
      <c r="I76" s="81">
        <v>24281</v>
      </c>
      <c r="J76" s="81">
        <v>54351</v>
      </c>
      <c r="K76" s="81">
        <v>267949</v>
      </c>
      <c r="L76" s="81">
        <v>11604</v>
      </c>
      <c r="M76" s="82">
        <f t="shared" si="5"/>
        <v>1108374</v>
      </c>
      <c r="N76" s="83"/>
    </row>
    <row r="77" spans="2:14" ht="24" x14ac:dyDescent="0.6">
      <c r="B77" s="80" t="s">
        <v>59</v>
      </c>
      <c r="C77" s="81">
        <v>62868</v>
      </c>
      <c r="D77" s="81">
        <v>14601</v>
      </c>
      <c r="E77" s="81">
        <v>13269</v>
      </c>
      <c r="F77" s="81">
        <v>68197</v>
      </c>
      <c r="G77" s="81">
        <v>906</v>
      </c>
      <c r="H77" s="81">
        <v>14074</v>
      </c>
      <c r="I77" s="81">
        <v>4991</v>
      </c>
      <c r="J77" s="81">
        <v>14680</v>
      </c>
      <c r="K77" s="81">
        <v>381736</v>
      </c>
      <c r="L77" s="81">
        <v>388</v>
      </c>
      <c r="M77" s="82">
        <f t="shared" si="5"/>
        <v>575710</v>
      </c>
      <c r="N77" s="83"/>
    </row>
    <row r="78" spans="2:14" ht="24" x14ac:dyDescent="0.6">
      <c r="B78" s="80" t="s">
        <v>60</v>
      </c>
      <c r="C78" s="81">
        <v>158483</v>
      </c>
      <c r="D78" s="81">
        <v>39524</v>
      </c>
      <c r="E78" s="81">
        <v>34057</v>
      </c>
      <c r="F78" s="81">
        <v>148315</v>
      </c>
      <c r="G78" s="81">
        <v>919</v>
      </c>
      <c r="H78" s="81">
        <v>11816</v>
      </c>
      <c r="I78" s="81">
        <v>15340</v>
      </c>
      <c r="J78" s="81">
        <v>36557</v>
      </c>
      <c r="K78" s="81">
        <v>139878</v>
      </c>
      <c r="L78" s="81">
        <v>1301</v>
      </c>
      <c r="M78" s="82">
        <f t="shared" si="5"/>
        <v>586190</v>
      </c>
      <c r="N78" s="83"/>
    </row>
    <row r="79" spans="2:14" ht="24" x14ac:dyDescent="0.6">
      <c r="B79" s="80" t="s">
        <v>37</v>
      </c>
      <c r="C79" s="82">
        <f>SUM(C72:C78)</f>
        <v>2180549</v>
      </c>
      <c r="D79" s="82">
        <f t="shared" ref="D79:L79" si="6">SUM(D72:D78)</f>
        <v>457042</v>
      </c>
      <c r="E79" s="82">
        <f t="shared" si="6"/>
        <v>595091</v>
      </c>
      <c r="F79" s="82">
        <f t="shared" si="6"/>
        <v>1076468</v>
      </c>
      <c r="G79" s="82">
        <f t="shared" si="6"/>
        <v>2443090</v>
      </c>
      <c r="H79" s="82">
        <f t="shared" si="6"/>
        <v>170766</v>
      </c>
      <c r="I79" s="82">
        <f t="shared" si="6"/>
        <v>105004</v>
      </c>
      <c r="J79" s="82">
        <f t="shared" si="6"/>
        <v>3367404</v>
      </c>
      <c r="K79" s="82">
        <f t="shared" si="6"/>
        <v>5545368</v>
      </c>
      <c r="L79" s="82">
        <f t="shared" si="6"/>
        <v>122696</v>
      </c>
      <c r="M79" s="82">
        <f>SUM(M72:M78)</f>
        <v>16063478</v>
      </c>
      <c r="N79" s="83"/>
    </row>
    <row r="80" spans="2:14" ht="18" x14ac:dyDescent="0.45">
      <c r="B80" s="84"/>
      <c r="C80" s="85"/>
      <c r="D80" s="85"/>
      <c r="E80" s="85"/>
      <c r="F80" s="85"/>
      <c r="G80" s="85"/>
      <c r="H80" s="85"/>
      <c r="I80" s="85"/>
      <c r="J80" s="85"/>
      <c r="K80" s="85"/>
      <c r="L80" s="85"/>
    </row>
    <row r="81" spans="2:14" ht="28.5" x14ac:dyDescent="0.35">
      <c r="B81" s="86" t="s">
        <v>61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7" t="s">
        <v>62</v>
      </c>
      <c r="N81" s="87"/>
    </row>
    <row r="82" spans="2:14" ht="96" x14ac:dyDescent="0.25">
      <c r="B82" s="76" t="s">
        <v>43</v>
      </c>
      <c r="C82" s="77" t="s">
        <v>44</v>
      </c>
      <c r="D82" s="77" t="s">
        <v>45</v>
      </c>
      <c r="E82" s="77" t="s">
        <v>46</v>
      </c>
      <c r="F82" s="77" t="s">
        <v>47</v>
      </c>
      <c r="G82" s="77" t="s">
        <v>48</v>
      </c>
      <c r="H82" s="77" t="s">
        <v>49</v>
      </c>
      <c r="I82" s="77" t="s">
        <v>63</v>
      </c>
      <c r="J82" s="77" t="s">
        <v>51</v>
      </c>
      <c r="K82" s="77" t="s">
        <v>52</v>
      </c>
      <c r="L82" s="77" t="s">
        <v>53</v>
      </c>
      <c r="M82" s="78" t="s">
        <v>37</v>
      </c>
      <c r="N82" s="79"/>
    </row>
    <row r="83" spans="2:14" ht="24" x14ac:dyDescent="0.6">
      <c r="B83" s="80" t="s">
        <v>54</v>
      </c>
      <c r="C83" s="88">
        <v>26790.162424999999</v>
      </c>
      <c r="D83" s="88">
        <v>18341.4721025</v>
      </c>
      <c r="E83" s="88">
        <v>8385.2753200000006</v>
      </c>
      <c r="F83" s="88">
        <v>12943.041857799997</v>
      </c>
      <c r="G83" s="89">
        <v>257.73273</v>
      </c>
      <c r="H83" s="89">
        <v>2036.7707700000001</v>
      </c>
      <c r="I83" s="89">
        <v>2707.9157599999999</v>
      </c>
      <c r="J83" s="89">
        <v>1236.6792701999996</v>
      </c>
      <c r="K83" s="89">
        <v>1091.8965811999999</v>
      </c>
      <c r="L83" s="89">
        <v>1266.3478759</v>
      </c>
      <c r="M83" s="90">
        <f t="shared" ref="M83:M89" si="7">SUM(C83:L83)</f>
        <v>75057.2946926</v>
      </c>
      <c r="N83" s="91"/>
    </row>
    <row r="84" spans="2:14" ht="24" x14ac:dyDescent="0.6">
      <c r="B84" s="80" t="s">
        <v>55</v>
      </c>
      <c r="C84" s="88">
        <v>16866.387543600002</v>
      </c>
      <c r="D84" s="88">
        <v>8758.0709599999991</v>
      </c>
      <c r="E84" s="88">
        <v>16432.528439999998</v>
      </c>
      <c r="F84" s="88">
        <v>8762.1128905999994</v>
      </c>
      <c r="G84" s="89">
        <v>213.85124999999999</v>
      </c>
      <c r="H84" s="89">
        <v>2690.05357</v>
      </c>
      <c r="I84" s="89">
        <v>2341.1683200000002</v>
      </c>
      <c r="J84" s="89">
        <v>163.55688809999998</v>
      </c>
      <c r="K84" s="89">
        <v>158.87511819999992</v>
      </c>
      <c r="L84" s="89">
        <v>114.8784217</v>
      </c>
      <c r="M84" s="90">
        <f t="shared" si="7"/>
        <v>56501.4834022</v>
      </c>
      <c r="N84" s="91"/>
    </row>
    <row r="85" spans="2:14" ht="24" x14ac:dyDescent="0.6">
      <c r="B85" s="80" t="s">
        <v>56</v>
      </c>
      <c r="C85" s="88">
        <v>136049.52150599999</v>
      </c>
      <c r="D85" s="88">
        <v>47536.843333900004</v>
      </c>
      <c r="E85" s="88">
        <v>27069.069200000002</v>
      </c>
      <c r="F85" s="88">
        <v>36775.788180000003</v>
      </c>
      <c r="G85" s="89">
        <v>10904.545215499998</v>
      </c>
      <c r="H85" s="89">
        <v>4314.8468540999993</v>
      </c>
      <c r="I85" s="89">
        <v>6989.2793422000004</v>
      </c>
      <c r="J85" s="89">
        <v>3553.5352061000003</v>
      </c>
      <c r="K85" s="89">
        <v>6481.4970525999997</v>
      </c>
      <c r="L85" s="89">
        <v>8128.2840282000016</v>
      </c>
      <c r="M85" s="90">
        <f t="shared" si="7"/>
        <v>287803.20991860004</v>
      </c>
      <c r="N85" s="91"/>
    </row>
    <row r="86" spans="2:14" ht="24" x14ac:dyDescent="0.6">
      <c r="B86" s="80" t="s">
        <v>57</v>
      </c>
      <c r="C86" s="88">
        <v>25004.5505744</v>
      </c>
      <c r="D86" s="88">
        <v>14830.8926921</v>
      </c>
      <c r="E86" s="88">
        <v>6142.5875299999998</v>
      </c>
      <c r="F86" s="88">
        <v>11797.874860899999</v>
      </c>
      <c r="G86" s="89">
        <v>138.09945999999999</v>
      </c>
      <c r="H86" s="89">
        <v>1533.2336600000001</v>
      </c>
      <c r="I86" s="89">
        <v>3535.30242</v>
      </c>
      <c r="J86" s="89">
        <v>108.3994391</v>
      </c>
      <c r="K86" s="89">
        <v>723.77562609999995</v>
      </c>
      <c r="L86" s="89">
        <v>652.27994010000009</v>
      </c>
      <c r="M86" s="90">
        <f t="shared" si="7"/>
        <v>64466.9962027</v>
      </c>
      <c r="N86" s="91"/>
    </row>
    <row r="87" spans="2:14" ht="24" x14ac:dyDescent="0.6">
      <c r="B87" s="80" t="s">
        <v>58</v>
      </c>
      <c r="C87" s="88">
        <v>37427.057050700001</v>
      </c>
      <c r="D87" s="88">
        <v>20894.837194399999</v>
      </c>
      <c r="E87" s="88">
        <v>10208.65136</v>
      </c>
      <c r="F87" s="88">
        <v>18246.351165399996</v>
      </c>
      <c r="G87" s="89">
        <v>208.42303000000001</v>
      </c>
      <c r="H87" s="89">
        <v>3163.0864499999998</v>
      </c>
      <c r="I87" s="89">
        <v>4556.3877499999999</v>
      </c>
      <c r="J87" s="89">
        <v>375.97914829999985</v>
      </c>
      <c r="K87" s="89">
        <v>607.31917540000006</v>
      </c>
      <c r="L87" s="89">
        <v>1074.9271377999999</v>
      </c>
      <c r="M87" s="90">
        <f t="shared" si="7"/>
        <v>96763.019461999997</v>
      </c>
      <c r="N87" s="91"/>
    </row>
    <row r="88" spans="2:14" ht="24" x14ac:dyDescent="0.6">
      <c r="B88" s="80" t="s">
        <v>59</v>
      </c>
      <c r="C88" s="88">
        <v>7105.0935799999997</v>
      </c>
      <c r="D88" s="88">
        <v>3884.0142900000001</v>
      </c>
      <c r="E88" s="88">
        <v>1471.0712000000001</v>
      </c>
      <c r="F88" s="88">
        <v>4647.6470786000009</v>
      </c>
      <c r="G88" s="89">
        <v>25.625710000000002</v>
      </c>
      <c r="H88" s="89">
        <v>736.10564999999997</v>
      </c>
      <c r="I88" s="89">
        <v>553.41687999999999</v>
      </c>
      <c r="J88" s="89">
        <v>45.2752075</v>
      </c>
      <c r="K88" s="89">
        <v>595.47183399999983</v>
      </c>
      <c r="L88" s="89">
        <v>42.492326500000004</v>
      </c>
      <c r="M88" s="90">
        <f t="shared" si="7"/>
        <v>19106.213756600002</v>
      </c>
      <c r="N88" s="91"/>
    </row>
    <row r="89" spans="2:14" ht="24" x14ac:dyDescent="0.6">
      <c r="B89" s="80" t="s">
        <v>60</v>
      </c>
      <c r="C89" s="88">
        <v>14571.847739700001</v>
      </c>
      <c r="D89" s="88">
        <v>7308.7937035000004</v>
      </c>
      <c r="E89" s="88">
        <v>2846.6711500000001</v>
      </c>
      <c r="F89" s="88">
        <v>9894.6962275999995</v>
      </c>
      <c r="G89" s="89">
        <v>24.9924</v>
      </c>
      <c r="H89" s="89">
        <v>756.90868</v>
      </c>
      <c r="I89" s="89">
        <v>1502.47685</v>
      </c>
      <c r="J89" s="89">
        <v>77.676038700000021</v>
      </c>
      <c r="K89" s="89">
        <v>431.55201940000001</v>
      </c>
      <c r="L89" s="89">
        <v>115.12657900000001</v>
      </c>
      <c r="M89" s="90">
        <f t="shared" si="7"/>
        <v>37530.741387900009</v>
      </c>
      <c r="N89" s="91"/>
    </row>
    <row r="90" spans="2:14" ht="24" x14ac:dyDescent="0.6">
      <c r="B90" s="80" t="s">
        <v>37</v>
      </c>
      <c r="C90" s="90">
        <f>SUM(C83:C89)</f>
        <v>263814.62041939999</v>
      </c>
      <c r="D90" s="90">
        <f t="shared" ref="D90:L90" si="8">SUM(D83:D89)</f>
        <v>121554.92427640001</v>
      </c>
      <c r="E90" s="90">
        <f t="shared" si="8"/>
        <v>72555.854200000002</v>
      </c>
      <c r="F90" s="90">
        <f t="shared" si="8"/>
        <v>103067.5122609</v>
      </c>
      <c r="G90" s="90">
        <f t="shared" si="8"/>
        <v>11773.269795499997</v>
      </c>
      <c r="H90" s="90">
        <f t="shared" si="8"/>
        <v>15231.0056341</v>
      </c>
      <c r="I90" s="90">
        <f t="shared" si="8"/>
        <v>22185.947322199998</v>
      </c>
      <c r="J90" s="90">
        <f t="shared" si="8"/>
        <v>5561.1011979999994</v>
      </c>
      <c r="K90" s="90">
        <f t="shared" si="8"/>
        <v>10090.387406899999</v>
      </c>
      <c r="L90" s="90">
        <f t="shared" si="8"/>
        <v>11394.3363092</v>
      </c>
      <c r="M90" s="90">
        <f>SUM(M83:M89)</f>
        <v>637228.95882260008</v>
      </c>
      <c r="N90" s="91"/>
    </row>
    <row r="92" spans="2:14" x14ac:dyDescent="0.25">
      <c r="K92" s="18"/>
      <c r="M92" s="18"/>
      <c r="N92" s="18"/>
    </row>
    <row r="93" spans="2:14" x14ac:dyDescent="0.25">
      <c r="G93" s="92"/>
      <c r="K93" s="92"/>
      <c r="M93" s="92"/>
      <c r="N93" s="92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 Kartik</vt:lpstr>
      <vt:lpstr>'life  Kartik'!Print_Area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cp:lastPrinted>2025-12-01T04:55:03Z</cp:lastPrinted>
  <dcterms:created xsi:type="dcterms:W3CDTF">2025-12-01T04:49:35Z</dcterms:created>
  <dcterms:modified xsi:type="dcterms:W3CDTF">2025-12-01T04:55:45Z</dcterms:modified>
</cp:coreProperties>
</file>