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Kartik 2082/"/>
    </mc:Choice>
  </mc:AlternateContent>
  <xr:revisionPtr revIDLastSave="7" documentId="8_{377C4EE7-778E-44A8-B641-A5BF062FC0E0}" xr6:coauthVersionLast="47" xr6:coauthVersionMax="47" xr10:uidLastSave="{9A43E0BF-4BD5-4B16-A8B0-4F67D6D54048}"/>
  <bookViews>
    <workbookView xWindow="-120" yWindow="-120" windowWidth="29040" windowHeight="15720" xr2:uid="{4FC0385F-2F5F-491A-AF72-C30B5CC8462C}"/>
  </bookViews>
  <sheets>
    <sheet name="web_nonlife Kartik 2082-83" sheetId="1" r:id="rId1"/>
  </sheets>
  <definedNames>
    <definedName name="_xlnm.Print_Area" localSheetId="0">'web_nonlife Kartik 2082-83'!$A$1:$J$77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J76" i="1"/>
  <c r="J75" i="1"/>
  <c r="J74" i="1"/>
  <c r="J73" i="1"/>
  <c r="J72" i="1"/>
  <c r="J71" i="1"/>
  <c r="J70" i="1"/>
  <c r="J77" i="1" s="1"/>
  <c r="I65" i="1"/>
  <c r="H65" i="1"/>
  <c r="G65" i="1"/>
  <c r="F65" i="1"/>
  <c r="E65" i="1"/>
  <c r="D65" i="1"/>
  <c r="C65" i="1"/>
  <c r="B65" i="1"/>
  <c r="J64" i="1"/>
  <c r="J63" i="1"/>
  <c r="J62" i="1"/>
  <c r="J61" i="1"/>
  <c r="J60" i="1"/>
  <c r="J59" i="1"/>
  <c r="J58" i="1"/>
  <c r="J65" i="1" s="1"/>
  <c r="F50" i="1"/>
  <c r="E50" i="1"/>
  <c r="D50" i="1"/>
  <c r="C50" i="1"/>
  <c r="B50" i="1"/>
  <c r="F28" i="1"/>
  <c r="F29" i="1" s="1"/>
  <c r="E28" i="1"/>
  <c r="E29" i="1" s="1"/>
  <c r="D28" i="1"/>
  <c r="D29" i="1" s="1"/>
  <c r="C28" i="1"/>
  <c r="C29" i="1" s="1"/>
  <c r="B28" i="1"/>
  <c r="B29" i="1" s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<sst xmlns="http://schemas.openxmlformats.org/spreadsheetml/2006/main" count="95" uniqueCount="57">
  <si>
    <t>निर्जीवन बीमा ब्यवसाय गर्ने बीमकहरुको विवरण</t>
  </si>
  <si>
    <t>आ.व. 20८२/८३</t>
  </si>
  <si>
    <t>बीमक</t>
  </si>
  <si>
    <t xml:space="preserve"> कार्तिक महिनाको</t>
  </si>
  <si>
    <t xml:space="preserve">  कार्तिक मसान्तसम्मको 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</si>
  <si>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</si>
  <si>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</si>
  <si>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</si>
  <si>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</si>
  <si>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</si>
  <si>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</si>
  <si>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</si>
  <si>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</si>
  <si>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</si>
  <si>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</si>
  <si>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</si>
  <si>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</si>
  <si>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</si>
  <si>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</si>
  <si>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</si>
  <si>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</si>
  <si>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</si>
  <si>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</si>
  <si>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</si>
  <si>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</si>
  <si>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</si>
  <si>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</si>
  <si>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</si>
  <si>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</si>
  <si>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</si>
  <si>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</si>
  <si>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</si>
  <si>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 xml:space="preserve">  कार्तिक मसान्तसम्मको  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</si>
  <si>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</si>
  <si>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</si>
  <si>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</si>
  <si>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</si>
  <si>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कार्तिक कार्तिक मसान्तसम्मको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</si>
  <si>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</si>
  <si>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</si>
  <si>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</si>
  <si>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</si>
  <si>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</si>
  <si>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</si>
  <si>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</si>
  <si>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</si>
  <si>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</si>
  <si>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</si>
  <si>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</si>
  <si>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</si>
  <si>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</si>
  <si>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</si>
  <si>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</si>
  <si>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</si>
  <si>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कार्तिक कार्तिक मसान्तसम्मको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</si>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</sst>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Kalimati"/>
      <charset val="1"/>
    </font>
    <font>
      <b/>
      <i/>
      <sz val="14"/>
      <color theme="4" tint="-0.499984740745262"/>
      <name val="Kalimati"/>
      <charset val="1"/>
    </font>
    <font>
      <b/>
      <i/>
      <sz val="12"/>
      <color theme="4" tint="-0.499984740745262"/>
      <name val="Kalimati"/>
      <charset val="1"/>
    </font>
    <font>
      <b/>
      <sz val="14"/>
      <color theme="1"/>
      <name val="Kalimati"/>
      <charset val="1"/>
    </font>
    <font>
      <sz val="14"/>
      <color theme="1"/>
      <name val="Fontasy Himali"/>
      <family val="5"/>
    </font>
    <font>
      <b/>
      <sz val="14"/>
      <color theme="1"/>
      <name val="Fontasy Himali"/>
      <family val="5"/>
    </font>
    <font>
      <b/>
      <sz val="10"/>
      <color theme="1"/>
      <name val="Kalimati"/>
      <charset val="1"/>
    </font>
    <font>
      <b/>
      <sz val="10"/>
      <color theme="1"/>
      <name val="Fontasy Himali"/>
      <family val="5"/>
    </font>
    <font>
      <b/>
      <sz val="11"/>
      <color theme="4" tint="-0.499984740745262"/>
      <name val="Kalimati"/>
      <charset val="1"/>
    </font>
    <font>
      <b/>
      <i/>
      <sz val="10"/>
      <color theme="4" tint="-0.499984740745262"/>
      <name val="Kalimati"/>
      <charset val="1"/>
    </font>
    <font>
      <b/>
      <sz val="8"/>
      <color theme="1"/>
      <name val="Kalimati"/>
      <charset val="1"/>
    </font>
    <font>
      <b/>
      <sz val="14"/>
      <color rgb="FF002060"/>
      <name val="Kalimati"/>
      <charset val="1"/>
    </font>
    <font>
      <b/>
      <sz val="12"/>
      <color theme="1"/>
      <name val="Kalimati"/>
      <charset val="1"/>
    </font>
    <font>
      <sz val="10"/>
      <color theme="1"/>
      <name val="Fontasy Himali"/>
      <family val="5"/>
    </font>
    <font>
      <b/>
      <sz val="10"/>
      <color rgb="FF002060"/>
      <name val="Kalimati"/>
      <charset val="1"/>
    </font>
    <font>
      <b/>
      <i/>
      <sz val="9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164" fontId="8" fillId="0" borderId="6" xfId="1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/>
    </xf>
    <xf numFmtId="43" fontId="8" fillId="4" borderId="6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9" fillId="5" borderId="6" xfId="1" applyNumberFormat="1" applyFont="1" applyFill="1" applyBorder="1" applyAlignment="1">
      <alignment horizontal="center"/>
    </xf>
    <xf numFmtId="43" fontId="9" fillId="5" borderId="6" xfId="1" applyFont="1" applyFill="1" applyBorder="1" applyAlignment="1">
      <alignment horizontal="center"/>
    </xf>
    <xf numFmtId="0" fontId="10" fillId="0" borderId="0" xfId="0" applyFont="1"/>
    <xf numFmtId="164" fontId="11" fillId="0" borderId="0" xfId="1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right" vertical="center"/>
    </xf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5" borderId="6" xfId="0" applyFont="1" applyFill="1" applyBorder="1" applyAlignment="1">
      <alignment horizontal="center"/>
    </xf>
    <xf numFmtId="16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4" fontId="17" fillId="0" borderId="6" xfId="1" applyNumberFormat="1" applyFont="1" applyBorder="1" applyAlignment="1">
      <alignment horizontal="left" vertical="center"/>
    </xf>
    <xf numFmtId="164" fontId="11" fillId="7" borderId="6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6" borderId="6" xfId="0" applyFont="1" applyFill="1" applyBorder="1" applyAlignment="1">
      <alignment horizontal="center" vertical="center"/>
    </xf>
    <xf numFmtId="43" fontId="17" fillId="0" borderId="6" xfId="1" applyFont="1" applyBorder="1" applyAlignment="1">
      <alignment horizontal="left" vertical="center"/>
    </xf>
    <xf numFmtId="43" fontId="11" fillId="7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50670</xdr:colOff>
      <xdr:row>0</xdr:row>
      <xdr:rowOff>83346</xdr:rowOff>
    </xdr:from>
    <xdr:to>
      <xdr:col>4</xdr:col>
      <xdr:colOff>71438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589EA4-DF6B-44DB-9396-EA6DF2A7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070" y="83346"/>
          <a:ext cx="2568705" cy="631031"/>
        </a:xfrm>
        <a:prstGeom prst="rect">
          <a:avLst/>
        </a:prstGeom>
      </xdr:spPr>
    </xdr:pic>
    <xdr:clientData/>
  </xdr:twoCellAnchor>
  <xdr:twoCellAnchor editAs="oneCell">
    <xdr:from>
      <xdr:col>3</xdr:col>
      <xdr:colOff>151281</xdr:colOff>
      <xdr:row>51</xdr:row>
      <xdr:rowOff>72120</xdr:rowOff>
    </xdr:from>
    <xdr:to>
      <xdr:col>4</xdr:col>
      <xdr:colOff>1393030</xdr:colOff>
      <xdr:row>54</xdr:row>
      <xdr:rowOff>129705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3D7038-FDAA-473F-8AE4-3AAC5F54F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0056" y="18045795"/>
          <a:ext cx="2501429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1200799</xdr:colOff>
      <xdr:row>30</xdr:row>
      <xdr:rowOff>103911</xdr:rowOff>
    </xdr:from>
    <xdr:to>
      <xdr:col>3</xdr:col>
      <xdr:colOff>1012030</xdr:colOff>
      <xdr:row>33</xdr:row>
      <xdr:rowOff>6524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36E4FE-D3B1-495E-A5A2-8FB04FE4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024" y="10638561"/>
          <a:ext cx="2497282" cy="645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E30F-0316-44B3-AAB1-D04E49D33506}">
  <sheetPr>
    <pageSetUpPr fitToPage="1"/>
  </sheetPr>
  <dimension ref="A1:M81"/>
  <sheetViews>
    <sheetView tabSelected="1" view="pageBreakPreview" topLeftCell="A49" zoomScale="80" zoomScaleNormal="100" zoomScaleSheetLayoutView="80" workbookViewId="0">
      <selection activeCell="F65" sqref="F65"/>
    </sheetView>
  </sheetViews>
  <sheetFormatPr defaultRowHeight="15" x14ac:dyDescent="0.25"/>
  <cols>
    <col min="1" max="1" width="25" customWidth="1"/>
    <col min="2" max="2" width="21" customWidth="1"/>
    <col min="3" max="3" width="19.28515625" customWidth="1"/>
    <col min="4" max="4" width="19" customWidth="1"/>
    <col min="5" max="5" width="21.42578125" customWidth="1"/>
    <col min="6" max="6" width="27.140625" customWidth="1"/>
    <col min="7" max="8" width="15.85546875" customWidth="1"/>
    <col min="9" max="9" width="12.42578125" bestFit="1" customWidth="1"/>
    <col min="10" max="10" width="15.85546875" bestFit="1" customWidth="1"/>
  </cols>
  <sheetData>
    <row r="1" spans="1:10" ht="18.75" x14ac:dyDescent="0.3">
      <c r="A1" s="1"/>
      <c r="B1" s="1"/>
      <c r="C1" s="1"/>
      <c r="D1" s="1"/>
      <c r="E1" s="1"/>
      <c r="F1" s="1"/>
    </row>
    <row r="2" spans="1:10" ht="18.75" x14ac:dyDescent="0.3">
      <c r="A2" s="1"/>
      <c r="B2" s="1"/>
      <c r="C2" s="1"/>
      <c r="D2" s="1"/>
      <c r="E2" s="1"/>
      <c r="F2" s="1"/>
    </row>
    <row r="3" spans="1:10" ht="18.75" x14ac:dyDescent="0.3">
      <c r="A3" s="1"/>
      <c r="B3" s="1"/>
      <c r="C3" s="1"/>
      <c r="D3" s="1"/>
      <c r="E3" s="1"/>
      <c r="F3" s="1"/>
    </row>
    <row r="4" spans="1:10" ht="24" customHeight="1" x14ac:dyDescent="0.25">
      <c r="A4" s="2" t="s">
        <v>0</v>
      </c>
      <c r="B4" s="2"/>
      <c r="C4" s="2"/>
      <c r="D4" s="2"/>
      <c r="E4" s="2"/>
      <c r="F4" s="2"/>
    </row>
    <row r="5" spans="1:10" ht="17.25" customHeight="1" x14ac:dyDescent="0.3">
      <c r="A5" s="1"/>
      <c r="B5" s="3"/>
      <c r="C5" s="3"/>
      <c r="D5" s="3"/>
      <c r="E5" s="4" t="s">
        <v>1</v>
      </c>
      <c r="F5" s="4"/>
    </row>
    <row r="6" spans="1:10" ht="28.5" x14ac:dyDescent="0.25">
      <c r="A6" s="5" t="s">
        <v>2</v>
      </c>
      <c r="B6" s="6" t="s">
        <v>3</v>
      </c>
      <c r="C6" s="7"/>
      <c r="D6" s="8"/>
      <c r="E6" s="9" t="s">
        <v>4</v>
      </c>
      <c r="F6" s="9"/>
    </row>
    <row r="7" spans="1:10" ht="57" x14ac:dyDescent="0.25">
      <c r="A7" s="10"/>
      <c r="B7" s="11" t="s">
        <v>5</v>
      </c>
      <c r="C7" s="11" t="s">
        <v>6</v>
      </c>
      <c r="D7" s="11" t="s">
        <v>7</v>
      </c>
      <c r="E7" s="11" t="s">
        <v>5</v>
      </c>
      <c r="F7" s="11" t="s">
        <v>6</v>
      </c>
      <c r="G7" s="12"/>
      <c r="H7" s="12"/>
      <c r="I7" s="12"/>
      <c r="J7" s="12"/>
    </row>
    <row r="8" spans="1:10" ht="28.5" x14ac:dyDescent="0.7">
      <c r="A8" s="13" t="s">
        <v>8</v>
      </c>
      <c r="B8" s="14">
        <v>15636</v>
      </c>
      <c r="C8" s="15">
        <v>1600.2495917999997</v>
      </c>
      <c r="D8" s="15">
        <v>317319.82397769997</v>
      </c>
      <c r="E8" s="14">
        <v>59044</v>
      </c>
      <c r="F8" s="15">
        <v>8662.4217213000084</v>
      </c>
      <c r="G8" s="16"/>
      <c r="H8" s="17"/>
      <c r="I8" s="18"/>
      <c r="J8" s="18"/>
    </row>
    <row r="9" spans="1:10" ht="28.5" x14ac:dyDescent="0.7">
      <c r="A9" s="13" t="s">
        <v>9</v>
      </c>
      <c r="B9" s="14">
        <v>3036</v>
      </c>
      <c r="C9" s="15">
        <v>1355.4435675999996</v>
      </c>
      <c r="D9" s="15">
        <v>577108.37941229995</v>
      </c>
      <c r="E9" s="14">
        <v>14763</v>
      </c>
      <c r="F9" s="15">
        <v>9240.5764021999912</v>
      </c>
      <c r="G9" s="16"/>
      <c r="H9" s="17"/>
      <c r="I9" s="18"/>
      <c r="J9" s="18"/>
    </row>
    <row r="10" spans="1:10" ht="28.5" x14ac:dyDescent="0.7">
      <c r="A10" s="13" t="s">
        <v>10</v>
      </c>
      <c r="B10" s="14">
        <v>2069</v>
      </c>
      <c r="C10" s="15">
        <v>229.30062379999998</v>
      </c>
      <c r="D10" s="15">
        <v>72471.18186930001</v>
      </c>
      <c r="E10" s="14">
        <v>7641</v>
      </c>
      <c r="F10" s="15">
        <v>4370.8797915000014</v>
      </c>
      <c r="G10" s="16"/>
      <c r="H10" s="17"/>
      <c r="I10" s="18"/>
      <c r="J10" s="18"/>
    </row>
    <row r="11" spans="1:10" ht="28.5" x14ac:dyDescent="0.7">
      <c r="A11" s="13" t="s">
        <v>11</v>
      </c>
      <c r="B11" s="14">
        <v>1671</v>
      </c>
      <c r="C11" s="15">
        <v>810.4999901000001</v>
      </c>
      <c r="D11" s="15">
        <v>111123.82873309999</v>
      </c>
      <c r="E11" s="14">
        <v>8439</v>
      </c>
      <c r="F11" s="15">
        <v>5095.1656435000014</v>
      </c>
      <c r="G11" s="16"/>
      <c r="H11" s="17"/>
      <c r="I11" s="18"/>
      <c r="J11" s="18"/>
    </row>
    <row r="12" spans="1:10" ht="28.5" x14ac:dyDescent="0.7">
      <c r="A12" s="13" t="s">
        <v>12</v>
      </c>
      <c r="B12" s="14">
        <v>20682</v>
      </c>
      <c r="C12" s="15">
        <v>2198.6051287000005</v>
      </c>
      <c r="D12" s="15">
        <v>590282.48039969988</v>
      </c>
      <c r="E12" s="14">
        <v>92904</v>
      </c>
      <c r="F12" s="15">
        <v>11482.371201499991</v>
      </c>
      <c r="G12" s="16"/>
      <c r="H12" s="17"/>
      <c r="I12" s="18"/>
      <c r="J12" s="18"/>
    </row>
    <row r="13" spans="1:10" ht="28.5" x14ac:dyDescent="0.7">
      <c r="A13" s="13" t="s">
        <v>13</v>
      </c>
      <c r="B13" s="14">
        <v>8672</v>
      </c>
      <c r="C13" s="15">
        <v>1514.9218798000002</v>
      </c>
      <c r="D13" s="15">
        <v>118736.44532070002</v>
      </c>
      <c r="E13" s="14">
        <v>34175</v>
      </c>
      <c r="F13" s="15">
        <v>6571.1886275000106</v>
      </c>
      <c r="G13" s="16"/>
      <c r="H13" s="17"/>
      <c r="I13" s="18"/>
      <c r="J13" s="18"/>
    </row>
    <row r="14" spans="1:10" ht="28.5" x14ac:dyDescent="0.7">
      <c r="A14" s="13" t="s">
        <v>14</v>
      </c>
      <c r="B14" s="14">
        <v>22995</v>
      </c>
      <c r="C14" s="15">
        <v>3540.1902359000005</v>
      </c>
      <c r="D14" s="15">
        <v>733791.36101629992</v>
      </c>
      <c r="E14" s="14">
        <v>102435</v>
      </c>
      <c r="F14" s="15">
        <v>17386.801154099947</v>
      </c>
      <c r="G14" s="16"/>
      <c r="H14" s="17"/>
      <c r="I14" s="18"/>
      <c r="J14" s="18"/>
    </row>
    <row r="15" spans="1:10" ht="28.5" x14ac:dyDescent="0.7">
      <c r="A15" s="13" t="s">
        <v>15</v>
      </c>
      <c r="B15" s="14">
        <v>15199</v>
      </c>
      <c r="C15" s="15">
        <v>2366.4125211</v>
      </c>
      <c r="D15" s="15">
        <v>527973.23138430004</v>
      </c>
      <c r="E15" s="14">
        <v>69149</v>
      </c>
      <c r="F15" s="15">
        <v>12622.99164039997</v>
      </c>
      <c r="G15" s="16"/>
      <c r="H15" s="17"/>
      <c r="I15" s="18"/>
      <c r="J15" s="18"/>
    </row>
    <row r="16" spans="1:10" ht="28.5" x14ac:dyDescent="0.7">
      <c r="A16" s="13" t="s">
        <v>16</v>
      </c>
      <c r="B16" s="14">
        <v>26064</v>
      </c>
      <c r="C16" s="15">
        <v>4092.4980711000012</v>
      </c>
      <c r="D16" s="15">
        <v>819855.35005030024</v>
      </c>
      <c r="E16" s="14">
        <v>99158</v>
      </c>
      <c r="F16" s="15">
        <v>16058.948454299994</v>
      </c>
      <c r="G16" s="16"/>
      <c r="H16" s="17"/>
      <c r="I16" s="18"/>
      <c r="J16" s="18"/>
    </row>
    <row r="17" spans="1:11" ht="28.5" x14ac:dyDescent="0.7">
      <c r="A17" s="19" t="s">
        <v>17</v>
      </c>
      <c r="B17" s="14">
        <v>8798</v>
      </c>
      <c r="C17" s="15">
        <v>3385.3504903000007</v>
      </c>
      <c r="D17" s="15">
        <v>349387.70478400012</v>
      </c>
      <c r="E17" s="14">
        <v>37052</v>
      </c>
      <c r="F17" s="15">
        <v>10203.88204289999</v>
      </c>
      <c r="G17" s="16"/>
      <c r="H17" s="17"/>
      <c r="I17" s="18"/>
      <c r="J17" s="18"/>
    </row>
    <row r="18" spans="1:11" ht="28.5" x14ac:dyDescent="0.7">
      <c r="A18" s="13" t="s">
        <v>18</v>
      </c>
      <c r="B18" s="14">
        <v>19765</v>
      </c>
      <c r="C18" s="15">
        <v>3233.7424182999994</v>
      </c>
      <c r="D18" s="15">
        <v>630526.95832709991</v>
      </c>
      <c r="E18" s="14">
        <v>90395</v>
      </c>
      <c r="F18" s="15">
        <v>15477.666755599994</v>
      </c>
      <c r="G18" s="16"/>
      <c r="H18" s="17"/>
      <c r="I18" s="18"/>
      <c r="J18" s="18"/>
    </row>
    <row r="19" spans="1:11" ht="28.5" x14ac:dyDescent="0.7">
      <c r="A19" s="13" t="s">
        <v>19</v>
      </c>
      <c r="B19" s="14">
        <v>18911</v>
      </c>
      <c r="C19" s="15">
        <v>2852.9567210000009</v>
      </c>
      <c r="D19" s="15">
        <v>651395.0191876</v>
      </c>
      <c r="E19" s="14">
        <v>84013</v>
      </c>
      <c r="F19" s="15">
        <v>17836.253889999985</v>
      </c>
      <c r="G19" s="16"/>
      <c r="H19" s="17"/>
      <c r="I19" s="18"/>
      <c r="J19" s="18"/>
    </row>
    <row r="20" spans="1:11" ht="28.5" x14ac:dyDescent="0.7">
      <c r="A20" s="13" t="s">
        <v>20</v>
      </c>
      <c r="B20" s="14">
        <v>16661</v>
      </c>
      <c r="C20" s="15">
        <v>2829.3274000000001</v>
      </c>
      <c r="D20" s="15">
        <v>653739.38199999998</v>
      </c>
      <c r="E20" s="14">
        <v>67478</v>
      </c>
      <c r="F20" s="15">
        <v>12736.112505999992</v>
      </c>
      <c r="G20" s="16"/>
      <c r="H20" s="17"/>
      <c r="I20" s="18"/>
      <c r="J20" s="18"/>
    </row>
    <row r="21" spans="1:11" ht="28.5" x14ac:dyDescent="0.7">
      <c r="A21" s="13" t="s">
        <v>21</v>
      </c>
      <c r="B21" s="14">
        <v>33958</v>
      </c>
      <c r="C21" s="15">
        <v>1908.4395229000006</v>
      </c>
      <c r="D21" s="15">
        <v>653215.7666344</v>
      </c>
      <c r="E21" s="14">
        <v>136452</v>
      </c>
      <c r="F21" s="15">
        <v>10737.467768200006</v>
      </c>
      <c r="G21" s="16"/>
      <c r="H21" s="17"/>
      <c r="I21" s="18"/>
      <c r="J21" s="18"/>
    </row>
    <row r="22" spans="1:11" ht="28.5" x14ac:dyDescent="0.45">
      <c r="A22" s="20" t="s">
        <v>22</v>
      </c>
      <c r="B22" s="21">
        <f>SUM(B8:B21)</f>
        <v>214117</v>
      </c>
      <c r="C22" s="22">
        <f>SUM(C8:C21)</f>
        <v>31917.938162400002</v>
      </c>
      <c r="D22" s="22">
        <f>SUM(D8:D21)</f>
        <v>6806926.9130968004</v>
      </c>
      <c r="E22" s="21">
        <f>SUM(E8:E21)</f>
        <v>903098</v>
      </c>
      <c r="F22" s="22">
        <f>SUM(F8:F21)</f>
        <v>158482.72759899989</v>
      </c>
      <c r="G22" s="16"/>
      <c r="H22" s="17"/>
      <c r="I22" s="18"/>
      <c r="J22" s="18"/>
    </row>
    <row r="23" spans="1:11" ht="28.5" x14ac:dyDescent="0.45">
      <c r="A23" s="23" t="s">
        <v>23</v>
      </c>
      <c r="B23" s="24"/>
      <c r="C23" s="25"/>
      <c r="D23" s="25"/>
      <c r="E23" s="24"/>
      <c r="F23" s="25"/>
      <c r="G23" s="16"/>
      <c r="H23" s="17"/>
      <c r="I23" s="18"/>
      <c r="J23" s="18"/>
    </row>
    <row r="24" spans="1:11" ht="28.5" x14ac:dyDescent="0.7">
      <c r="A24" s="13" t="s">
        <v>24</v>
      </c>
      <c r="B24" s="14">
        <v>9099</v>
      </c>
      <c r="C24" s="15">
        <v>263.69149309999995</v>
      </c>
      <c r="D24" s="15">
        <v>13352.471381799998</v>
      </c>
      <c r="E24" s="14">
        <v>31814</v>
      </c>
      <c r="F24" s="15">
        <v>967.23822979999977</v>
      </c>
      <c r="G24" s="16"/>
      <c r="H24" s="17"/>
      <c r="I24" s="18"/>
      <c r="J24" s="18"/>
    </row>
    <row r="25" spans="1:11" ht="28.5" x14ac:dyDescent="0.7">
      <c r="A25" s="13" t="s">
        <v>25</v>
      </c>
      <c r="B25" s="14">
        <v>11302</v>
      </c>
      <c r="C25" s="15">
        <v>269.4677208</v>
      </c>
      <c r="D25" s="15">
        <v>14597.166456100002</v>
      </c>
      <c r="E25" s="14">
        <v>36726</v>
      </c>
      <c r="F25" s="15">
        <v>969.26162260000081</v>
      </c>
      <c r="G25" s="16"/>
      <c r="H25" s="17"/>
      <c r="I25" s="18"/>
      <c r="J25" s="18"/>
    </row>
    <row r="26" spans="1:11" ht="28.5" x14ac:dyDescent="0.7">
      <c r="A26" s="13" t="s">
        <v>26</v>
      </c>
      <c r="B26" s="14">
        <v>9313</v>
      </c>
      <c r="C26" s="15">
        <v>202.92838069999993</v>
      </c>
      <c r="D26" s="15">
        <v>24030.171191800004</v>
      </c>
      <c r="E26" s="14">
        <v>33554</v>
      </c>
      <c r="F26" s="15">
        <v>785.21444589999987</v>
      </c>
      <c r="G26" s="16"/>
      <c r="H26" s="17"/>
      <c r="I26" s="18"/>
      <c r="J26" s="18"/>
    </row>
    <row r="27" spans="1:11" ht="28.5" x14ac:dyDescent="0.7">
      <c r="A27" s="13" t="s">
        <v>27</v>
      </c>
      <c r="B27" s="14">
        <v>7530</v>
      </c>
      <c r="C27" s="15">
        <v>247.77373410000001</v>
      </c>
      <c r="D27" s="15">
        <v>25334.2252061</v>
      </c>
      <c r="E27" s="14">
        <v>26781</v>
      </c>
      <c r="F27" s="15">
        <v>943.53932300000076</v>
      </c>
      <c r="G27" s="16"/>
      <c r="H27" s="17"/>
      <c r="I27" s="18"/>
      <c r="J27" s="18"/>
    </row>
    <row r="28" spans="1:11" ht="28.5" x14ac:dyDescent="0.45">
      <c r="A28" s="20" t="s">
        <v>28</v>
      </c>
      <c r="B28" s="21">
        <f>SUM(B24:B27)</f>
        <v>37244</v>
      </c>
      <c r="C28" s="22">
        <f>SUM(C24:C27)</f>
        <v>983.86132869999983</v>
      </c>
      <c r="D28" s="22">
        <f>SUM(D24:D27)</f>
        <v>77314.034235800005</v>
      </c>
      <c r="E28" s="21">
        <f>SUM(E24:E27)</f>
        <v>128875</v>
      </c>
      <c r="F28" s="22">
        <f>SUM(F24:F27)</f>
        <v>3665.2536213000012</v>
      </c>
      <c r="G28" s="16"/>
      <c r="H28" s="17"/>
      <c r="I28" s="18"/>
      <c r="J28" s="18"/>
    </row>
    <row r="29" spans="1:11" ht="28.5" x14ac:dyDescent="0.7">
      <c r="A29" s="26" t="s">
        <v>29</v>
      </c>
      <c r="B29" s="27">
        <f>B22+B28</f>
        <v>251361</v>
      </c>
      <c r="C29" s="28">
        <f>C22+C28</f>
        <v>32901.799491099999</v>
      </c>
      <c r="D29" s="28">
        <f>D22+D28</f>
        <v>6884240.9473326001</v>
      </c>
      <c r="E29" s="27">
        <f>E22+E28</f>
        <v>1031973</v>
      </c>
      <c r="F29" s="28">
        <f>F28+F22</f>
        <v>162147.9812202999</v>
      </c>
      <c r="I29" s="18"/>
    </row>
    <row r="30" spans="1:11" ht="19.5" x14ac:dyDescent="0.5">
      <c r="A30" s="29"/>
      <c r="B30" s="30"/>
      <c r="C30" s="31"/>
      <c r="D30" s="31"/>
      <c r="E30" s="30"/>
      <c r="F30" s="31"/>
      <c r="G30" s="18"/>
      <c r="H30" s="18"/>
      <c r="I30" s="18"/>
      <c r="J30" s="18"/>
      <c r="K30" s="18"/>
    </row>
    <row r="31" spans="1:11" ht="19.5" x14ac:dyDescent="0.5">
      <c r="A31" s="29"/>
      <c r="B31" s="31"/>
      <c r="C31" s="31"/>
      <c r="D31" s="31"/>
      <c r="E31" s="31"/>
      <c r="F31" s="31"/>
    </row>
    <row r="32" spans="1:11" ht="19.5" x14ac:dyDescent="0.5">
      <c r="A32" s="29"/>
      <c r="B32" s="30"/>
      <c r="C32" s="31"/>
      <c r="D32" s="31"/>
      <c r="E32" s="30"/>
      <c r="F32" s="31"/>
    </row>
    <row r="33" spans="1:10" ht="19.5" x14ac:dyDescent="0.5">
      <c r="A33" s="29"/>
      <c r="B33" s="30"/>
      <c r="C33" s="31"/>
      <c r="D33" s="31"/>
      <c r="E33" s="30"/>
      <c r="F33" s="31"/>
    </row>
    <row r="34" spans="1:10" ht="30.75" x14ac:dyDescent="0.25">
      <c r="A34" s="32" t="s">
        <v>30</v>
      </c>
      <c r="B34" s="32"/>
      <c r="C34" s="32"/>
      <c r="D34" s="32"/>
      <c r="E34" s="32"/>
      <c r="F34" s="32"/>
    </row>
    <row r="35" spans="1:10" ht="23.25" x14ac:dyDescent="0.25">
      <c r="B35" s="33"/>
      <c r="C35" s="33"/>
      <c r="E35" s="34" t="s">
        <v>31</v>
      </c>
      <c r="F35" s="34"/>
    </row>
    <row r="36" spans="1:10" ht="28.5" x14ac:dyDescent="0.25">
      <c r="A36" s="9" t="s">
        <v>2</v>
      </c>
      <c r="B36" s="9" t="s">
        <v>3</v>
      </c>
      <c r="C36" s="9"/>
      <c r="D36" s="9"/>
      <c r="E36" s="9" t="s">
        <v>32</v>
      </c>
      <c r="F36" s="9"/>
    </row>
    <row r="37" spans="1:10" ht="57" x14ac:dyDescent="0.25">
      <c r="A37" s="9"/>
      <c r="B37" s="11" t="s">
        <v>5</v>
      </c>
      <c r="C37" s="11" t="s">
        <v>6</v>
      </c>
      <c r="D37" s="11" t="s">
        <v>7</v>
      </c>
      <c r="E37" s="11" t="s">
        <v>5</v>
      </c>
      <c r="F37" s="11" t="s">
        <v>6</v>
      </c>
    </row>
    <row r="38" spans="1:10" ht="28.5" x14ac:dyDescent="0.7">
      <c r="A38" s="13" t="s">
        <v>9</v>
      </c>
      <c r="B38" s="35"/>
      <c r="C38" s="35">
        <v>0</v>
      </c>
      <c r="D38" s="35">
        <v>0</v>
      </c>
      <c r="E38" s="35"/>
      <c r="F38" s="35">
        <v>0</v>
      </c>
    </row>
    <row r="39" spans="1:10" ht="28.5" x14ac:dyDescent="0.7">
      <c r="A39" s="13" t="s">
        <v>11</v>
      </c>
      <c r="B39" s="35">
        <v>0</v>
      </c>
      <c r="C39" s="36">
        <v>0</v>
      </c>
      <c r="D39" s="36">
        <v>0</v>
      </c>
      <c r="E39" s="35">
        <v>9</v>
      </c>
      <c r="F39" s="36">
        <v>0.47799999999999998</v>
      </c>
      <c r="G39" s="18"/>
      <c r="H39" s="16"/>
    </row>
    <row r="40" spans="1:10" ht="28.5" x14ac:dyDescent="0.7">
      <c r="A40" s="13" t="s">
        <v>12</v>
      </c>
      <c r="B40" s="35">
        <v>272</v>
      </c>
      <c r="C40" s="36">
        <v>8.364064599999999</v>
      </c>
      <c r="D40" s="36">
        <v>5160.3761000000004</v>
      </c>
      <c r="E40" s="35">
        <v>1885</v>
      </c>
      <c r="F40" s="36">
        <v>57.902692800000032</v>
      </c>
      <c r="G40" s="18"/>
    </row>
    <row r="41" spans="1:10" ht="28.5" x14ac:dyDescent="0.7">
      <c r="A41" s="13" t="s">
        <v>13</v>
      </c>
      <c r="B41" s="35"/>
      <c r="C41" s="36">
        <v>0</v>
      </c>
      <c r="D41" s="36">
        <v>0</v>
      </c>
      <c r="E41" s="35"/>
      <c r="F41" s="36">
        <v>0</v>
      </c>
      <c r="G41" s="18"/>
      <c r="H41" s="16"/>
    </row>
    <row r="42" spans="1:10" ht="28.5" x14ac:dyDescent="0.7">
      <c r="A42" s="13" t="s">
        <v>14</v>
      </c>
      <c r="B42" s="35">
        <v>121</v>
      </c>
      <c r="C42" s="36">
        <v>0.21249999999999999</v>
      </c>
      <c r="D42" s="36">
        <v>212.5</v>
      </c>
      <c r="E42" s="35">
        <v>529</v>
      </c>
      <c r="F42" s="36">
        <v>0.89190000000000003</v>
      </c>
      <c r="G42" s="18"/>
      <c r="H42" s="16"/>
    </row>
    <row r="43" spans="1:10" ht="28.5" x14ac:dyDescent="0.7">
      <c r="A43" s="13" t="s">
        <v>15</v>
      </c>
      <c r="B43" s="35"/>
      <c r="C43" s="36">
        <v>0</v>
      </c>
      <c r="D43" s="36">
        <v>0</v>
      </c>
      <c r="E43" s="35"/>
      <c r="F43" s="36">
        <v>0</v>
      </c>
      <c r="G43" s="18"/>
      <c r="H43" s="16"/>
    </row>
    <row r="44" spans="1:10" ht="28.5" x14ac:dyDescent="0.7">
      <c r="A44" s="13" t="s">
        <v>16</v>
      </c>
      <c r="B44" s="35">
        <v>0</v>
      </c>
      <c r="C44" s="36">
        <v>0</v>
      </c>
      <c r="D44" s="36">
        <v>0</v>
      </c>
      <c r="E44" s="35">
        <v>2</v>
      </c>
      <c r="F44" s="36">
        <v>5.8500000000000002E-3</v>
      </c>
      <c r="G44" s="18"/>
      <c r="H44" s="16"/>
    </row>
    <row r="45" spans="1:10" ht="28.5" x14ac:dyDescent="0.7">
      <c r="A45" s="13" t="s">
        <v>33</v>
      </c>
      <c r="B45" s="35"/>
      <c r="C45" s="36">
        <v>0</v>
      </c>
      <c r="D45" s="36">
        <v>0</v>
      </c>
      <c r="E45" s="35"/>
      <c r="F45" s="36">
        <v>0</v>
      </c>
      <c r="G45" s="18"/>
      <c r="H45" s="16"/>
    </row>
    <row r="46" spans="1:10" ht="28.5" x14ac:dyDescent="0.7">
      <c r="A46" s="13" t="s">
        <v>34</v>
      </c>
      <c r="B46" s="35">
        <v>9099</v>
      </c>
      <c r="C46" s="36">
        <v>263.6914931</v>
      </c>
      <c r="D46" s="36">
        <v>13352.4713818</v>
      </c>
      <c r="E46" s="35">
        <v>31814</v>
      </c>
      <c r="F46" s="36">
        <v>967.23822980000023</v>
      </c>
      <c r="G46" s="18"/>
      <c r="H46" s="16"/>
    </row>
    <row r="47" spans="1:10" ht="28.5" x14ac:dyDescent="0.7">
      <c r="A47" s="13" t="s">
        <v>35</v>
      </c>
      <c r="B47" s="35">
        <v>11302</v>
      </c>
      <c r="C47" s="36">
        <v>269.4677208</v>
      </c>
      <c r="D47" s="36">
        <v>14597.166456100002</v>
      </c>
      <c r="E47" s="35">
        <v>36726</v>
      </c>
      <c r="F47" s="36">
        <v>969.26162260000035</v>
      </c>
      <c r="G47" s="18"/>
      <c r="H47" s="16"/>
      <c r="I47" s="37"/>
    </row>
    <row r="48" spans="1:10" ht="28.5" x14ac:dyDescent="0.7">
      <c r="A48" s="13" t="s">
        <v>26</v>
      </c>
      <c r="B48" s="35">
        <v>9313</v>
      </c>
      <c r="C48" s="36">
        <v>202.92838070000005</v>
      </c>
      <c r="D48" s="36">
        <v>24030.171191800004</v>
      </c>
      <c r="E48" s="35">
        <v>33554</v>
      </c>
      <c r="F48" s="36">
        <v>785.21444590000078</v>
      </c>
      <c r="G48" s="18"/>
      <c r="H48" s="16"/>
      <c r="I48" s="38"/>
      <c r="J48" s="16"/>
    </row>
    <row r="49" spans="1:10" ht="28.5" x14ac:dyDescent="0.7">
      <c r="A49" s="13" t="s">
        <v>27</v>
      </c>
      <c r="B49" s="35">
        <v>7530</v>
      </c>
      <c r="C49" s="36">
        <v>247.77373410000007</v>
      </c>
      <c r="D49" s="36">
        <v>25334.2252061</v>
      </c>
      <c r="E49" s="35">
        <v>26781</v>
      </c>
      <c r="F49" s="36">
        <v>943.53932300000076</v>
      </c>
      <c r="G49" s="18"/>
      <c r="H49" s="16"/>
      <c r="I49" s="38"/>
      <c r="J49" s="16"/>
    </row>
    <row r="50" spans="1:10" ht="28.5" x14ac:dyDescent="0.7">
      <c r="A50" s="39" t="s">
        <v>36</v>
      </c>
      <c r="B50" s="27">
        <f>SUM(B38:B49)</f>
        <v>37637</v>
      </c>
      <c r="C50" s="28">
        <f>SUM(C38:C49)</f>
        <v>992.43789330000004</v>
      </c>
      <c r="D50" s="28">
        <f>SUM(D38:D49)</f>
        <v>82686.910335800014</v>
      </c>
      <c r="E50" s="27">
        <f>SUM(E38:E49)</f>
        <v>131300</v>
      </c>
      <c r="F50" s="28">
        <f>SUM(F38:F49)</f>
        <v>3724.5320641000026</v>
      </c>
      <c r="G50" s="38"/>
      <c r="H50" s="38"/>
      <c r="I50" s="38"/>
      <c r="J50" s="16"/>
    </row>
    <row r="51" spans="1:10" ht="17.25" x14ac:dyDescent="0.25">
      <c r="A51" s="38"/>
      <c r="B51" s="38"/>
      <c r="C51" s="38"/>
      <c r="D51" s="38"/>
      <c r="E51" s="38"/>
      <c r="F51" s="38"/>
      <c r="G51" s="40"/>
      <c r="H51" s="40"/>
      <c r="I51" s="40"/>
      <c r="J51" s="40"/>
    </row>
    <row r="52" spans="1:10" x14ac:dyDescent="0.25">
      <c r="B52" s="18"/>
      <c r="C52" s="18"/>
      <c r="D52" s="18"/>
      <c r="E52" s="18"/>
      <c r="F52" s="18"/>
      <c r="I52" s="18"/>
    </row>
    <row r="53" spans="1:10" x14ac:dyDescent="0.25">
      <c r="I53" s="18"/>
    </row>
    <row r="55" spans="1:10" ht="19.5" x14ac:dyDescent="0.25">
      <c r="I55" s="41" t="s">
        <v>1</v>
      </c>
      <c r="J55" s="41"/>
    </row>
    <row r="56" spans="1:10" ht="28.5" x14ac:dyDescent="0.25">
      <c r="A56" s="42" t="s">
        <v>37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24" x14ac:dyDescent="0.6">
      <c r="A57" s="43" t="s">
        <v>38</v>
      </c>
      <c r="B57" s="43" t="s">
        <v>39</v>
      </c>
      <c r="C57" s="43" t="s">
        <v>40</v>
      </c>
      <c r="D57" s="43" t="s">
        <v>41</v>
      </c>
      <c r="E57" s="43" t="s">
        <v>42</v>
      </c>
      <c r="F57" s="43" t="s">
        <v>43</v>
      </c>
      <c r="G57" s="43" t="s">
        <v>44</v>
      </c>
      <c r="H57" s="43" t="s">
        <v>45</v>
      </c>
      <c r="I57" s="43" t="s">
        <v>46</v>
      </c>
      <c r="J57" s="43" t="s">
        <v>36</v>
      </c>
    </row>
    <row r="58" spans="1:10" ht="24" x14ac:dyDescent="0.6">
      <c r="A58" s="44" t="s">
        <v>47</v>
      </c>
      <c r="B58" s="45">
        <v>23220</v>
      </c>
      <c r="C58" s="45">
        <v>17773</v>
      </c>
      <c r="D58" s="45">
        <v>0</v>
      </c>
      <c r="E58" s="45">
        <v>50767</v>
      </c>
      <c r="F58" s="45">
        <v>472</v>
      </c>
      <c r="G58" s="45">
        <v>2427</v>
      </c>
      <c r="H58" s="45">
        <v>6684</v>
      </c>
      <c r="I58" s="45">
        <v>17960</v>
      </c>
      <c r="J58" s="46">
        <f>SUM(B58:I58)</f>
        <v>119303</v>
      </c>
    </row>
    <row r="59" spans="1:10" ht="24" x14ac:dyDescent="0.6">
      <c r="A59" s="44" t="s">
        <v>48</v>
      </c>
      <c r="B59" s="45">
        <v>14436</v>
      </c>
      <c r="C59" s="45">
        <v>33266</v>
      </c>
      <c r="D59" s="45">
        <v>0</v>
      </c>
      <c r="E59" s="45">
        <v>38536</v>
      </c>
      <c r="F59" s="45">
        <v>349</v>
      </c>
      <c r="G59" s="45">
        <v>2272</v>
      </c>
      <c r="H59" s="45">
        <v>4979</v>
      </c>
      <c r="I59" s="45">
        <v>8558</v>
      </c>
      <c r="J59" s="46">
        <f t="shared" ref="J59:J64" si="0">SUM(B59:I59)</f>
        <v>102396</v>
      </c>
    </row>
    <row r="60" spans="1:10" ht="24" x14ac:dyDescent="0.6">
      <c r="A60" s="44" t="s">
        <v>49</v>
      </c>
      <c r="B60" s="45">
        <v>59939</v>
      </c>
      <c r="C60" s="45">
        <v>36528</v>
      </c>
      <c r="D60" s="45">
        <v>50</v>
      </c>
      <c r="E60" s="45">
        <v>251110</v>
      </c>
      <c r="F60" s="45">
        <v>3223</v>
      </c>
      <c r="G60" s="45">
        <v>38961</v>
      </c>
      <c r="H60" s="45">
        <v>23435</v>
      </c>
      <c r="I60" s="45">
        <v>65628</v>
      </c>
      <c r="J60" s="46">
        <f t="shared" si="0"/>
        <v>478874</v>
      </c>
    </row>
    <row r="61" spans="1:10" ht="24" x14ac:dyDescent="0.6">
      <c r="A61" s="44" t="s">
        <v>50</v>
      </c>
      <c r="B61" s="45">
        <v>16757</v>
      </c>
      <c r="C61" s="45">
        <v>5103</v>
      </c>
      <c r="D61" s="45">
        <v>3</v>
      </c>
      <c r="E61" s="45">
        <v>53641</v>
      </c>
      <c r="F61" s="45">
        <v>412</v>
      </c>
      <c r="G61" s="45">
        <v>2717</v>
      </c>
      <c r="H61" s="45">
        <v>7179</v>
      </c>
      <c r="I61" s="45">
        <v>8791</v>
      </c>
      <c r="J61" s="46">
        <f t="shared" si="0"/>
        <v>94603</v>
      </c>
    </row>
    <row r="62" spans="1:10" ht="24" x14ac:dyDescent="0.6">
      <c r="A62" s="44" t="s">
        <v>51</v>
      </c>
      <c r="B62" s="45">
        <v>25568</v>
      </c>
      <c r="C62" s="45">
        <v>29736</v>
      </c>
      <c r="D62" s="45">
        <v>0</v>
      </c>
      <c r="E62" s="45">
        <v>78268</v>
      </c>
      <c r="F62" s="45">
        <v>586</v>
      </c>
      <c r="G62" s="45">
        <v>3736</v>
      </c>
      <c r="H62" s="45">
        <v>9221</v>
      </c>
      <c r="I62" s="45">
        <v>20839</v>
      </c>
      <c r="J62" s="46">
        <f t="shared" si="0"/>
        <v>167954</v>
      </c>
    </row>
    <row r="63" spans="1:10" ht="24" x14ac:dyDescent="0.6">
      <c r="A63" s="44" t="s">
        <v>52</v>
      </c>
      <c r="B63" s="45">
        <v>4018</v>
      </c>
      <c r="C63" s="45">
        <v>186</v>
      </c>
      <c r="D63" s="45">
        <v>0</v>
      </c>
      <c r="E63" s="45">
        <v>8462</v>
      </c>
      <c r="F63" s="45">
        <v>135</v>
      </c>
      <c r="G63" s="45">
        <v>889</v>
      </c>
      <c r="H63" s="45">
        <v>1519</v>
      </c>
      <c r="I63" s="45">
        <v>2552</v>
      </c>
      <c r="J63" s="46">
        <f t="shared" si="0"/>
        <v>17761</v>
      </c>
    </row>
    <row r="64" spans="1:10" ht="24" x14ac:dyDescent="0.6">
      <c r="A64" s="44" t="s">
        <v>53</v>
      </c>
      <c r="B64" s="45">
        <v>9464</v>
      </c>
      <c r="C64" s="45">
        <v>6474</v>
      </c>
      <c r="D64" s="45">
        <v>0</v>
      </c>
      <c r="E64" s="45">
        <v>25353</v>
      </c>
      <c r="F64" s="45">
        <v>263</v>
      </c>
      <c r="G64" s="45">
        <v>1069</v>
      </c>
      <c r="H64" s="45">
        <v>1487</v>
      </c>
      <c r="I64" s="45">
        <v>6972</v>
      </c>
      <c r="J64" s="46">
        <f t="shared" si="0"/>
        <v>51082</v>
      </c>
    </row>
    <row r="65" spans="1:13" ht="24" x14ac:dyDescent="0.6">
      <c r="A65" s="44" t="s">
        <v>36</v>
      </c>
      <c r="B65" s="46">
        <f>SUM(B58:B64)</f>
        <v>153402</v>
      </c>
      <c r="C65" s="46">
        <f t="shared" ref="C65:I65" si="1">SUM(C58:C64)</f>
        <v>129066</v>
      </c>
      <c r="D65" s="46">
        <f t="shared" si="1"/>
        <v>53</v>
      </c>
      <c r="E65" s="46">
        <f t="shared" si="1"/>
        <v>506137</v>
      </c>
      <c r="F65" s="46">
        <f t="shared" si="1"/>
        <v>5440</v>
      </c>
      <c r="G65" s="46">
        <f t="shared" si="1"/>
        <v>52071</v>
      </c>
      <c r="H65" s="46">
        <f t="shared" si="1"/>
        <v>54504</v>
      </c>
      <c r="I65" s="46">
        <f t="shared" si="1"/>
        <v>131300</v>
      </c>
      <c r="J65" s="46">
        <f>SUM(J58:J64)</f>
        <v>1031973</v>
      </c>
      <c r="M65" s="18"/>
    </row>
    <row r="66" spans="1:13" x14ac:dyDescent="0.25">
      <c r="B66" s="47"/>
      <c r="C66" s="47"/>
      <c r="D66" s="47"/>
      <c r="E66" s="47"/>
      <c r="F66" s="47"/>
      <c r="G66" s="47"/>
      <c r="H66" s="47"/>
      <c r="I66" s="47"/>
      <c r="J66" s="18"/>
    </row>
    <row r="67" spans="1:13" ht="28.5" x14ac:dyDescent="0.25">
      <c r="A67" s="48" t="s">
        <v>54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3" ht="19.5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50" t="s">
        <v>55</v>
      </c>
    </row>
    <row r="69" spans="1:13" ht="24" x14ac:dyDescent="0.6">
      <c r="A69" s="43" t="s">
        <v>38</v>
      </c>
      <c r="B69" s="51" t="s">
        <v>39</v>
      </c>
      <c r="C69" s="51" t="s">
        <v>40</v>
      </c>
      <c r="D69" s="51" t="s">
        <v>41</v>
      </c>
      <c r="E69" s="51" t="s">
        <v>42</v>
      </c>
      <c r="F69" s="51" t="s">
        <v>56</v>
      </c>
      <c r="G69" s="51" t="s">
        <v>44</v>
      </c>
      <c r="H69" s="51" t="s">
        <v>45</v>
      </c>
      <c r="I69" s="51" t="s">
        <v>46</v>
      </c>
      <c r="J69" s="51" t="s">
        <v>36</v>
      </c>
    </row>
    <row r="70" spans="1:13" ht="24" x14ac:dyDescent="0.6">
      <c r="A70" s="44" t="s">
        <v>47</v>
      </c>
      <c r="B70" s="52">
        <v>5040.9264026999981</v>
      </c>
      <c r="C70" s="52">
        <v>1320.4495883</v>
      </c>
      <c r="D70" s="52">
        <v>0</v>
      </c>
      <c r="E70" s="52">
        <v>3935.7047946000043</v>
      </c>
      <c r="F70" s="52">
        <v>834.99528340000018</v>
      </c>
      <c r="G70" s="52">
        <v>364.13211049999995</v>
      </c>
      <c r="H70" s="52">
        <v>763.79707469999994</v>
      </c>
      <c r="I70" s="52">
        <v>495.85496879999988</v>
      </c>
      <c r="J70" s="53">
        <f>SUM(B70:I70)</f>
        <v>12755.860223000003</v>
      </c>
    </row>
    <row r="71" spans="1:13" ht="24" x14ac:dyDescent="0.6">
      <c r="A71" s="44" t="s">
        <v>48</v>
      </c>
      <c r="B71" s="52">
        <v>4017.9487703000023</v>
      </c>
      <c r="C71" s="52">
        <v>913.77034930000082</v>
      </c>
      <c r="D71" s="52">
        <v>0</v>
      </c>
      <c r="E71" s="52">
        <v>3417.3542351999981</v>
      </c>
      <c r="F71" s="52">
        <v>716.68342430000018</v>
      </c>
      <c r="G71" s="52">
        <v>377.27255700000018</v>
      </c>
      <c r="H71" s="52">
        <v>849.25985679999974</v>
      </c>
      <c r="I71" s="52">
        <v>261.74192010000013</v>
      </c>
      <c r="J71" s="53">
        <f t="shared" ref="J71:J76" si="2">SUM(B71:I71)</f>
        <v>10554.031112999999</v>
      </c>
    </row>
    <row r="72" spans="1:13" ht="24" x14ac:dyDescent="0.6">
      <c r="A72" s="44" t="s">
        <v>49</v>
      </c>
      <c r="B72" s="52">
        <v>25180.036625200013</v>
      </c>
      <c r="C72" s="52">
        <v>6098.5386119999985</v>
      </c>
      <c r="D72" s="52">
        <v>5845.1581913999999</v>
      </c>
      <c r="E72" s="52">
        <v>35133.702511400028</v>
      </c>
      <c r="F72" s="52">
        <v>19847.879815399989</v>
      </c>
      <c r="G72" s="52">
        <v>15094.494181199985</v>
      </c>
      <c r="H72" s="52">
        <v>2544.0885772000001</v>
      </c>
      <c r="I72" s="52">
        <v>2019.6609000000014</v>
      </c>
      <c r="J72" s="53">
        <f>SUM(B72:I72)</f>
        <v>111763.55941380002</v>
      </c>
    </row>
    <row r="73" spans="1:13" ht="24" x14ac:dyDescent="0.6">
      <c r="A73" s="44" t="s">
        <v>50</v>
      </c>
      <c r="B73" s="52">
        <v>1912.5593027000016</v>
      </c>
      <c r="C73" s="52">
        <v>99.751208200000008</v>
      </c>
      <c r="D73" s="52">
        <v>7.3763783000000007</v>
      </c>
      <c r="E73" s="52">
        <v>4004.8311116000004</v>
      </c>
      <c r="F73" s="52">
        <v>488.53974170000009</v>
      </c>
      <c r="G73" s="52">
        <v>679.9570527999997</v>
      </c>
      <c r="H73" s="52">
        <v>680.56783200000018</v>
      </c>
      <c r="I73" s="52">
        <v>203.81400959999996</v>
      </c>
      <c r="J73" s="53">
        <f t="shared" si="2"/>
        <v>8077.3966369000018</v>
      </c>
    </row>
    <row r="74" spans="1:13" ht="24" x14ac:dyDescent="0.6">
      <c r="A74" s="44" t="s">
        <v>51</v>
      </c>
      <c r="B74" s="52">
        <v>4241.3488551999999</v>
      </c>
      <c r="C74" s="52">
        <v>670.03683379999984</v>
      </c>
      <c r="D74" s="52">
        <v>0</v>
      </c>
      <c r="E74" s="52">
        <v>6114.9032470000002</v>
      </c>
      <c r="F74" s="52">
        <v>777.12928429999931</v>
      </c>
      <c r="G74" s="52">
        <v>702.25770019999993</v>
      </c>
      <c r="H74" s="52">
        <v>821.53494890000013</v>
      </c>
      <c r="I74" s="52">
        <v>504.54395019999998</v>
      </c>
      <c r="J74" s="53">
        <f t="shared" si="2"/>
        <v>13831.754819600001</v>
      </c>
    </row>
    <row r="75" spans="1:13" ht="24" x14ac:dyDescent="0.6">
      <c r="A75" s="44" t="s">
        <v>52</v>
      </c>
      <c r="B75" s="52">
        <v>370.91192399999983</v>
      </c>
      <c r="C75" s="52">
        <v>4.3458040000000002</v>
      </c>
      <c r="D75" s="52">
        <v>0</v>
      </c>
      <c r="E75" s="52">
        <v>694.99874130000069</v>
      </c>
      <c r="F75" s="52">
        <v>135.66673429999997</v>
      </c>
      <c r="G75" s="52">
        <v>60.372580500000026</v>
      </c>
      <c r="H75" s="52">
        <v>112.44149109999999</v>
      </c>
      <c r="I75" s="52">
        <v>65.578689399999988</v>
      </c>
      <c r="J75" s="53">
        <f t="shared" si="2"/>
        <v>1444.3159646000001</v>
      </c>
    </row>
    <row r="76" spans="1:13" ht="24" x14ac:dyDescent="0.6">
      <c r="A76" s="44" t="s">
        <v>53</v>
      </c>
      <c r="B76" s="52">
        <v>1062.3299110999994</v>
      </c>
      <c r="C76" s="52">
        <v>54.741663100000018</v>
      </c>
      <c r="D76" s="52">
        <v>0</v>
      </c>
      <c r="E76" s="52">
        <v>1823.6874723000005</v>
      </c>
      <c r="F76" s="52">
        <v>321.9185025000001</v>
      </c>
      <c r="G76" s="52">
        <v>103.1123874</v>
      </c>
      <c r="H76" s="52">
        <v>181.93548699999999</v>
      </c>
      <c r="I76" s="52">
        <v>173.33762600000003</v>
      </c>
      <c r="J76" s="53">
        <f t="shared" si="2"/>
        <v>3721.0630494000006</v>
      </c>
    </row>
    <row r="77" spans="1:13" ht="24" x14ac:dyDescent="0.6">
      <c r="A77" s="44" t="s">
        <v>36</v>
      </c>
      <c r="B77" s="53">
        <f>SUM(B70:B76)</f>
        <v>41826.061791200016</v>
      </c>
      <c r="C77" s="53">
        <f t="shared" ref="C77:H77" si="3">SUM(C70:C76)</f>
        <v>9161.6340586999995</v>
      </c>
      <c r="D77" s="53">
        <f t="shared" si="3"/>
        <v>5852.5345697000002</v>
      </c>
      <c r="E77" s="53">
        <f t="shared" si="3"/>
        <v>55125.182113400027</v>
      </c>
      <c r="F77" s="53">
        <f t="shared" si="3"/>
        <v>23122.812785899991</v>
      </c>
      <c r="G77" s="53">
        <f t="shared" si="3"/>
        <v>17381.598569599984</v>
      </c>
      <c r="H77" s="53">
        <f t="shared" si="3"/>
        <v>5953.6252677000002</v>
      </c>
      <c r="I77" s="53">
        <f>SUM(I70:I76)</f>
        <v>3724.5320641000008</v>
      </c>
      <c r="J77" s="53">
        <f>SUM(J70:J76)</f>
        <v>162147.98122030002</v>
      </c>
    </row>
    <row r="78" spans="1:13" x14ac:dyDescent="0.25">
      <c r="L78" s="16"/>
    </row>
    <row r="79" spans="1:13" x14ac:dyDescent="0.25">
      <c r="H79" s="16"/>
      <c r="I79" s="16"/>
      <c r="J79" s="16"/>
    </row>
    <row r="80" spans="1:13" x14ac:dyDescent="0.25">
      <c r="I80" s="16"/>
      <c r="J80" s="16"/>
    </row>
    <row r="81" spans="9:9" x14ac:dyDescent="0.25">
      <c r="I81" s="16"/>
    </row>
  </sheetData>
  <mergeCells count="13">
    <mergeCell ref="A67:J67"/>
    <mergeCell ref="E35:F35"/>
    <mergeCell ref="A36:A37"/>
    <mergeCell ref="B36:D36"/>
    <mergeCell ref="E36:F36"/>
    <mergeCell ref="I55:J55"/>
    <mergeCell ref="A56:J56"/>
    <mergeCell ref="A4:F4"/>
    <mergeCell ref="E5:F5"/>
    <mergeCell ref="A6:A7"/>
    <mergeCell ref="B6:D6"/>
    <mergeCell ref="E6:F6"/>
    <mergeCell ref="A34:F34"/>
  </mergeCells>
  <pageMargins left="0.7" right="0.7" top="0.75" bottom="0.75" header="0.3" footer="0.3"/>
  <pageSetup scale="46" fitToHeight="0" orientation="portrait" r:id="rId1"/>
  <rowBreaks count="2" manualBreakCount="2">
    <brk id="29" max="9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web_nonlife Kartik 2082-83</vt:lpstr>
      <vt:lpstr>'web_nonlife Kartik 2082-83'!Print_Area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cp:lastPrinted>2025-12-01T05:00:48Z</cp:lastPrinted>
  <dcterms:created xsi:type="dcterms:W3CDTF">2025-12-01T04:56:28Z</dcterms:created>
  <dcterms:modified xsi:type="dcterms:W3CDTF">2025-12-01T05:02:55Z</dcterms:modified>
</cp:coreProperties>
</file>