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22f87c11a463fa04/Calculation Sheet/Monthly Activities Compiled folder/Monthly Compiled data 2082_83/Poush2082/"/>
    </mc:Choice>
  </mc:AlternateContent>
  <xr:revisionPtr revIDLastSave="0" documentId="8_{A768D61B-7274-4443-97F9-3C82FECDCFCF}" xr6:coauthVersionLast="47" xr6:coauthVersionMax="47" xr10:uidLastSave="{00000000-0000-0000-0000-000000000000}"/>
  <bookViews>
    <workbookView xWindow="-120" yWindow="-120" windowWidth="29040" windowHeight="15720" xr2:uid="{6CC9FA0F-1AE7-4F05-BDAC-CE8AA8ECB519}"/>
  </bookViews>
  <sheets>
    <sheet name="life  Paush" sheetId="1" r:id="rId1"/>
  </sheets>
  <definedNames>
    <definedName name="_xlnm.Print_Area" localSheetId="0">'life  Paush'!$A$1:$M$90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0" i="1" l="1"/>
  <c r="K90" i="1"/>
  <c r="J90" i="1"/>
  <c r="I90" i="1"/>
  <c r="H90" i="1"/>
  <c r="G90" i="1"/>
  <c r="F90" i="1"/>
  <c r="E90" i="1"/>
  <c r="D90" i="1"/>
  <c r="C90" i="1"/>
  <c r="M89" i="1"/>
  <c r="M88" i="1"/>
  <c r="M87" i="1"/>
  <c r="M86" i="1"/>
  <c r="M85" i="1"/>
  <c r="M84" i="1"/>
  <c r="M83" i="1"/>
  <c r="L79" i="1"/>
  <c r="K79" i="1"/>
  <c r="J79" i="1"/>
  <c r="I79" i="1"/>
  <c r="H79" i="1"/>
  <c r="G79" i="1"/>
  <c r="F79" i="1"/>
  <c r="E79" i="1"/>
  <c r="D79" i="1"/>
  <c r="C79" i="1"/>
  <c r="M78" i="1"/>
  <c r="M77" i="1"/>
  <c r="M76" i="1"/>
  <c r="M75" i="1"/>
  <c r="M74" i="1"/>
  <c r="M73" i="1"/>
  <c r="M72" i="1"/>
  <c r="H52" i="1"/>
  <c r="G52" i="1"/>
  <c r="F52" i="1"/>
  <c r="E52" i="1"/>
  <c r="D52" i="1"/>
  <c r="C52" i="1"/>
  <c r="H27" i="1"/>
  <c r="G27" i="1"/>
  <c r="H25" i="1"/>
  <c r="G25" i="1"/>
  <c r="F25" i="1"/>
  <c r="E25" i="1"/>
  <c r="D25" i="1"/>
  <c r="C25" i="1"/>
  <c r="H20" i="1"/>
  <c r="G20" i="1"/>
  <c r="F20" i="1"/>
  <c r="F27" i="1" s="1"/>
  <c r="E20" i="1"/>
  <c r="E27" i="1" s="1"/>
  <c r="D20" i="1"/>
  <c r="D27" i="1" s="1"/>
  <c r="C20" i="1"/>
  <c r="C27" i="1" s="1"/>
  <c r="M79" i="1" l="1"/>
  <c r="I52" i="1"/>
  <c r="M90" i="1"/>
  <c r="J27" i="1"/>
  <c r="J52" i="1"/>
  <c r="I27" i="1"/>
  <c r="K52" i="1" l="1"/>
  <c r="K27" i="1"/>
</calcChain>
</file>

<file path=xl/sharedStrings.xml><?xml version="1.0" encoding="utf-8"?>
<sst xmlns="http://schemas.openxmlformats.org/spreadsheetml/2006/main" count="117" uniqueCount="65">
  <si>
    <t>आ.व. 2082/83</t>
  </si>
  <si>
    <t>जीवन बीमा ब्यवसाय गर्ने बीमकहरुको विवरण</t>
  </si>
  <si>
    <t>रकम रु. लाखमा</t>
  </si>
  <si>
    <t>क्र.सं.</t>
  </si>
  <si>
    <t>बीमक</t>
  </si>
  <si>
    <t>पुस महिनाको</t>
  </si>
  <si>
    <t xml:space="preserve">पुस मसान्तसम्मको (दोस्रो त्रैमासिकसम्ममा) </t>
  </si>
  <si>
    <t>प्रथम बीमाशुल्क</t>
  </si>
  <si>
    <t>नवीकरण बीमाशुल्क</t>
  </si>
  <si>
    <t xml:space="preserve">कुल बीमाशुल्क </t>
  </si>
  <si>
    <t>जारी बीमालेखको  संख्या</t>
  </si>
  <si>
    <t>बीमाङ्क रकम</t>
  </si>
  <si>
    <t>कुल सक्रिय रहेको बीमालेखको संख्या</t>
  </si>
  <si>
    <t xml:space="preserve">प्रथम बीमाशुल्क </t>
  </si>
  <si>
    <t>कुल बीमाशुल्क</t>
  </si>
  <si>
    <t>राष्ट्रिय जीवन बीमा क. लि.</t>
  </si>
  <si>
    <t>नेशनल लाईफ इ. कं.लि.</t>
  </si>
  <si>
    <t>नेपाल लाइफ इ. कम्पनी लि.</t>
  </si>
  <si>
    <t>लाइफ इ. कर्पोरेशन (नेपाल) लि.</t>
  </si>
  <si>
    <t xml:space="preserve">मेट लाइफ </t>
  </si>
  <si>
    <t>एशियन लाइफ इ. क. लि.</t>
  </si>
  <si>
    <t>आइएमई लाइफ इ. क. लि.</t>
  </si>
  <si>
    <t>सन नेपाल लाइफ इ. क. लि.</t>
  </si>
  <si>
    <t>रिलायबल नेपाल ला. इ. क. लि.</t>
  </si>
  <si>
    <t>सिटिजन लाइफ इ. क. लि.</t>
  </si>
  <si>
    <t>सुर्यज्योति लाइफ इ. क. लि.</t>
  </si>
  <si>
    <t>सानीमा रिलायन्स लाइफ इ. लि.</t>
  </si>
  <si>
    <t>हिमालयन लाइफ इ.लि.</t>
  </si>
  <si>
    <t>प्रभु महालक्ष्मी लाइफ इ. लि.</t>
  </si>
  <si>
    <t>जम्मा (क)</t>
  </si>
  <si>
    <t>लघु बीमक</t>
  </si>
  <si>
    <t xml:space="preserve">गार्डियन माईक्रो लाईफ इ. लि. </t>
  </si>
  <si>
    <t>क्रेष्ट माईक्रो लाईफ इ. लि.</t>
  </si>
  <si>
    <t>लिवर्टी माइक्रो लाइफ इ. लि.</t>
  </si>
  <si>
    <t>जम्मा (ख)</t>
  </si>
  <si>
    <t xml:space="preserve">बैदेशिक रोजगार म्यादी जीवन बीमा पुल (ग) </t>
  </si>
  <si>
    <t xml:space="preserve">जम्मा (क +ख + ग)‌‌‌ </t>
  </si>
  <si>
    <t>जम्मा</t>
  </si>
  <si>
    <t>जीवन बीमा ब्यवसाय गर्ने बीमकहरुले जारी गरेको लघु बीमालेखको विवरण</t>
  </si>
  <si>
    <t>पुस मसान्तसम्मको (दोस्रो त्रैमासिकसम्ममा)</t>
  </si>
  <si>
    <t xml:space="preserve">कुल बीमाशुल्क संकलन </t>
  </si>
  <si>
    <t>कुल बीमाशुल्क संकलन</t>
  </si>
  <si>
    <t>रिलायवल नेपाल ला. इ. क. लि.</t>
  </si>
  <si>
    <t>जीवन बीमा ब्यवसाय गर्ने बीमकहरुको पुस मसान्तसम्ममा (दोस्रो त्रैमासिकसम्ममा) सक्रिय रहेका कुल बीमालेख संख्याको प्रदेशगत विवरण</t>
  </si>
  <si>
    <t>प्रदेश</t>
  </si>
  <si>
    <t>सावधिक जीबन बीमा</t>
  </si>
  <si>
    <t>अग्रिम भुक्तानी सावधिक जीबन बीमा</t>
  </si>
  <si>
    <t>रुपान्तरित सावधिक जीवन बीमा</t>
  </si>
  <si>
    <t>बालबच्चा सम्बन्धि सावधिक जीबन बीमा</t>
  </si>
  <si>
    <t>बैदेशिक रोजगार म्यादि जीबन बीमा</t>
  </si>
  <si>
    <t>आजिबन जीबन बीमा</t>
  </si>
  <si>
    <t>एकल बीमाशुल्क जीबन बीमा</t>
  </si>
  <si>
    <t>म्यादि जीबन बीमा</t>
  </si>
  <si>
    <t>लघु जीबन बीमा</t>
  </si>
  <si>
    <t>अन्य जीवन बीमा</t>
  </si>
  <si>
    <t>कोशी</t>
  </si>
  <si>
    <t>मधेश</t>
  </si>
  <si>
    <t>बागमती</t>
  </si>
  <si>
    <t>गण्डकी</t>
  </si>
  <si>
    <t>लुम्बिनी</t>
  </si>
  <si>
    <t>कर्णाली</t>
  </si>
  <si>
    <t>सुदूरपश्चिम</t>
  </si>
  <si>
    <t>जीवन बीमा ब्यवसाय गर्ने बीमकहरुले पुस मसान्तसम्ममा (दोस्रो त्रैमासिकसम्ममा) बिभिन्न बीमालेखहरुबाट संकलन गरेको कुल बीमाशुल्कको प्रदेशगत विवरण</t>
  </si>
  <si>
    <t>रकम रु.लाखमा</t>
  </si>
  <si>
    <t>एकल बीमा शुल्क जीबन बीमा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</si>
</sst>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0000"/>
    <numFmt numFmtId="166" formatCode="_ * #,##0.00_ ;_ * \-#,##0.00_ ;_ * &quot;-&quot;??_ ;_ @_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i/>
      <sz val="8"/>
      <color rgb="FFC00000"/>
      <name val="Kalimati"/>
      <charset val="1"/>
    </font>
    <font>
      <b/>
      <i/>
      <sz val="8"/>
      <color theme="1"/>
      <name val="Kalimati"/>
      <charset val="1"/>
    </font>
    <font>
      <b/>
      <sz val="16"/>
      <color rgb="FF0070C0"/>
      <name val="Kalimati"/>
      <charset val="1"/>
    </font>
    <font>
      <b/>
      <sz val="11"/>
      <color theme="1"/>
      <name val="Kalimati"/>
      <charset val="1"/>
    </font>
    <font>
      <b/>
      <sz val="9"/>
      <color theme="1"/>
      <name val="Kalimati"/>
      <charset val="1"/>
    </font>
    <font>
      <b/>
      <sz val="8"/>
      <color theme="1"/>
      <name val="Kalimati"/>
      <charset val="1"/>
    </font>
    <font>
      <sz val="12"/>
      <color theme="1"/>
      <name val="Fontasy Himali"/>
      <family val="5"/>
    </font>
    <font>
      <b/>
      <sz val="12"/>
      <color theme="1"/>
      <name val="Kalimati"/>
      <charset val="1"/>
    </font>
    <font>
      <sz val="11"/>
      <color theme="1"/>
      <name val="Kalimati"/>
      <charset val="1"/>
    </font>
    <font>
      <b/>
      <sz val="9"/>
      <color theme="1"/>
      <name val="Fontasy Himali"/>
      <family val="5"/>
    </font>
    <font>
      <i/>
      <sz val="10"/>
      <color theme="1"/>
      <name val="Kalimati"/>
      <charset val="1"/>
    </font>
    <font>
      <b/>
      <sz val="14"/>
      <color theme="1"/>
      <name val="Fontasy Himali"/>
      <family val="5"/>
    </font>
    <font>
      <b/>
      <sz val="14"/>
      <color theme="1"/>
      <name val="Kalimati"/>
      <charset val="1"/>
    </font>
    <font>
      <i/>
      <sz val="8"/>
      <color theme="1"/>
      <name val="Kalimati"/>
      <charset val="1"/>
    </font>
    <font>
      <b/>
      <sz val="14"/>
      <color rgb="FF0070C0"/>
      <name val="Kalimati"/>
      <charset val="1"/>
    </font>
    <font>
      <b/>
      <sz val="12"/>
      <name val="Kalimati"/>
      <charset val="1"/>
    </font>
    <font>
      <b/>
      <i/>
      <sz val="7.5"/>
      <color theme="1"/>
      <name val="Kalimati"/>
      <charset val="1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4" borderId="3" xfId="2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9" fillId="0" borderId="3" xfId="0" applyFont="1" applyBorder="1"/>
    <xf numFmtId="0" fontId="10" fillId="4" borderId="3" xfId="0" applyFont="1" applyFill="1" applyBorder="1"/>
    <xf numFmtId="43" fontId="11" fillId="0" borderId="3" xfId="3" applyFont="1" applyBorder="1" applyAlignment="1">
      <alignment horizontal="center" vertical="center"/>
    </xf>
    <xf numFmtId="164" fontId="11" fillId="0" borderId="3" xfId="3" applyNumberFormat="1" applyFont="1" applyBorder="1" applyAlignment="1">
      <alignment horizontal="center" vertical="center"/>
    </xf>
    <xf numFmtId="164" fontId="11" fillId="0" borderId="3" xfId="3" applyNumberFormat="1" applyFont="1" applyFill="1" applyBorder="1" applyAlignment="1">
      <alignment horizontal="center" vertical="center"/>
    </xf>
    <xf numFmtId="43" fontId="11" fillId="0" borderId="3" xfId="3" applyFont="1" applyFill="1" applyBorder="1" applyAlignment="1">
      <alignment horizontal="left" vertical="center"/>
    </xf>
    <xf numFmtId="164" fontId="0" fillId="0" borderId="0" xfId="0" applyNumberFormat="1"/>
    <xf numFmtId="43" fontId="11" fillId="0" borderId="3" xfId="3" applyFont="1" applyFill="1" applyBorder="1" applyAlignment="1">
      <alignment horizontal="center" vertical="center"/>
    </xf>
    <xf numFmtId="0" fontId="0" fillId="5" borderId="0" xfId="0" applyFill="1"/>
    <xf numFmtId="0" fontId="10" fillId="6" borderId="3" xfId="0" applyFont="1" applyFill="1" applyBorder="1" applyAlignment="1">
      <alignment horizontal="center" vertical="center"/>
    </xf>
    <xf numFmtId="43" fontId="6" fillId="6" borderId="3" xfId="3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/>
    </xf>
    <xf numFmtId="43" fontId="11" fillId="3" borderId="3" xfId="3" applyFont="1" applyFill="1" applyBorder="1" applyAlignment="1">
      <alignment horizontal="center" vertical="center"/>
    </xf>
    <xf numFmtId="164" fontId="11" fillId="3" borderId="3" xfId="3" applyNumberFormat="1" applyFont="1" applyFill="1" applyBorder="1" applyAlignment="1">
      <alignment horizontal="center" vertical="center"/>
    </xf>
    <xf numFmtId="43" fontId="11" fillId="3" borderId="3" xfId="3" applyFont="1" applyFill="1" applyBorder="1" applyAlignment="1">
      <alignment horizontal="left" vertical="center"/>
    </xf>
    <xf numFmtId="0" fontId="10" fillId="6" borderId="3" xfId="0" applyFont="1" applyFill="1" applyBorder="1" applyAlignment="1">
      <alignment horizontal="center"/>
    </xf>
    <xf numFmtId="0" fontId="10" fillId="7" borderId="3" xfId="0" applyFont="1" applyFill="1" applyBorder="1" applyAlignment="1">
      <alignment horizontal="left"/>
    </xf>
    <xf numFmtId="43" fontId="11" fillId="7" borderId="3" xfId="3" applyFont="1" applyFill="1" applyBorder="1" applyAlignment="1">
      <alignment horizontal="center" vertical="center"/>
    </xf>
    <xf numFmtId="164" fontId="11" fillId="7" borderId="3" xfId="3" applyNumberFormat="1" applyFont="1" applyFill="1" applyBorder="1" applyAlignment="1">
      <alignment horizontal="center" vertical="center"/>
    </xf>
    <xf numFmtId="43" fontId="11" fillId="7" borderId="3" xfId="3" applyFont="1" applyFill="1" applyBorder="1" applyAlignment="1">
      <alignment horizontal="left" vertical="center"/>
    </xf>
    <xf numFmtId="0" fontId="10" fillId="8" borderId="4" xfId="0" applyFont="1" applyFill="1" applyBorder="1" applyAlignment="1">
      <alignment horizontal="center"/>
    </xf>
    <xf numFmtId="0" fontId="10" fillId="8" borderId="6" xfId="0" applyFont="1" applyFill="1" applyBorder="1" applyAlignment="1">
      <alignment horizontal="center"/>
    </xf>
    <xf numFmtId="43" fontId="6" fillId="8" borderId="3" xfId="3" applyFont="1" applyFill="1" applyBorder="1" applyAlignment="1">
      <alignment horizontal="center" vertical="center"/>
    </xf>
    <xf numFmtId="164" fontId="6" fillId="8" borderId="3" xfId="3" applyNumberFormat="1" applyFont="1" applyFill="1" applyBorder="1" applyAlignment="1">
      <alignment horizontal="center" vertical="center"/>
    </xf>
    <xf numFmtId="0" fontId="13" fillId="0" borderId="0" xfId="0" applyFont="1"/>
    <xf numFmtId="43" fontId="14" fillId="0" borderId="0" xfId="3" applyFont="1" applyFill="1" applyBorder="1" applyAlignment="1">
      <alignment horizontal="center" vertical="center"/>
    </xf>
    <xf numFmtId="0" fontId="15" fillId="0" borderId="0" xfId="0" applyFont="1"/>
    <xf numFmtId="43" fontId="12" fillId="0" borderId="0" xfId="3" applyFont="1" applyFill="1" applyBorder="1" applyAlignment="1">
      <alignment horizontal="center" vertical="center"/>
    </xf>
    <xf numFmtId="43" fontId="8" fillId="0" borderId="0" xfId="3" applyFont="1" applyFill="1" applyBorder="1" applyAlignment="1">
      <alignment vertical="center"/>
    </xf>
    <xf numFmtId="165" fontId="0" fillId="0" borderId="0" xfId="0" applyNumberFormat="1"/>
    <xf numFmtId="43" fontId="7" fillId="0" borderId="0" xfId="0" applyNumberFormat="1" applyFont="1"/>
    <xf numFmtId="43" fontId="0" fillId="0" borderId="0" xfId="1" applyFont="1"/>
    <xf numFmtId="0" fontId="7" fillId="0" borderId="0" xfId="0" applyFont="1"/>
    <xf numFmtId="0" fontId="0" fillId="0" borderId="0" xfId="0" applyAlignment="1">
      <alignment vertical="top"/>
    </xf>
    <xf numFmtId="0" fontId="7" fillId="0" borderId="0" xfId="0" applyFont="1" applyAlignment="1">
      <alignment horizontal="left" vertical="center"/>
    </xf>
    <xf numFmtId="43" fontId="7" fillId="0" borderId="0" xfId="0" applyNumberFormat="1" applyFont="1" applyAlignment="1">
      <alignment horizontal="left" vertical="center"/>
    </xf>
    <xf numFmtId="1" fontId="12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right"/>
    </xf>
    <xf numFmtId="0" fontId="3" fillId="0" borderId="0" xfId="0" applyFont="1"/>
    <xf numFmtId="2" fontId="12" fillId="0" borderId="0" xfId="0" applyNumberFormat="1" applyFont="1" applyAlignment="1">
      <alignment horizontal="center" vertical="top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center" vertical="top"/>
    </xf>
    <xf numFmtId="0" fontId="10" fillId="3" borderId="6" xfId="0" applyFont="1" applyFill="1" applyBorder="1" applyAlignment="1">
      <alignment horizontal="center" vertical="top"/>
    </xf>
    <xf numFmtId="0" fontId="10" fillId="4" borderId="3" xfId="2" applyFont="1" applyFill="1" applyBorder="1" applyAlignment="1">
      <alignment horizontal="center" vertical="center" wrapText="1"/>
    </xf>
    <xf numFmtId="43" fontId="11" fillId="0" borderId="3" xfId="3" applyFont="1" applyFill="1" applyBorder="1" applyAlignment="1">
      <alignment horizontal="center" vertical="top"/>
    </xf>
    <xf numFmtId="43" fontId="0" fillId="0" borderId="0" xfId="0" applyNumberFormat="1" applyAlignment="1">
      <alignment vertical="top"/>
    </xf>
    <xf numFmtId="0" fontId="1" fillId="3" borderId="3" xfId="0" applyFont="1" applyFill="1" applyBorder="1" applyAlignment="1">
      <alignment vertical="top"/>
    </xf>
    <xf numFmtId="0" fontId="11" fillId="3" borderId="3" xfId="0" applyFont="1" applyFill="1" applyBorder="1" applyAlignment="1">
      <alignment vertical="top"/>
    </xf>
    <xf numFmtId="43" fontId="11" fillId="3" borderId="3" xfId="3" applyFont="1" applyFill="1" applyBorder="1" applyAlignment="1">
      <alignment horizontal="center" vertical="top"/>
    </xf>
    <xf numFmtId="0" fontId="10" fillId="4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43" fontId="6" fillId="4" borderId="3" xfId="3" applyFont="1" applyFill="1" applyBorder="1"/>
    <xf numFmtId="164" fontId="6" fillId="4" borderId="3" xfId="3" applyNumberFormat="1" applyFont="1" applyFill="1" applyBorder="1"/>
    <xf numFmtId="0" fontId="8" fillId="0" borderId="7" xfId="0" applyFont="1" applyBorder="1" applyAlignment="1">
      <alignment vertical="center" wrapText="1"/>
    </xf>
    <xf numFmtId="43" fontId="8" fillId="0" borderId="0" xfId="0" applyNumberFormat="1" applyFont="1" applyAlignment="1">
      <alignment vertical="center" wrapText="1"/>
    </xf>
    <xf numFmtId="43" fontId="7" fillId="0" borderId="0" xfId="3" applyFont="1" applyFill="1" applyBorder="1"/>
    <xf numFmtId="0" fontId="8" fillId="0" borderId="0" xfId="0" applyFont="1" applyAlignment="1">
      <alignment vertical="center" wrapText="1"/>
    </xf>
    <xf numFmtId="164" fontId="7" fillId="0" borderId="0" xfId="3" applyNumberFormat="1" applyFont="1" applyFill="1" applyBorder="1"/>
    <xf numFmtId="0" fontId="16" fillId="0" borderId="0" xfId="0" applyFont="1" applyAlignment="1">
      <alignment vertical="center" wrapText="1"/>
    </xf>
    <xf numFmtId="164" fontId="16" fillId="0" borderId="0" xfId="0" applyNumberFormat="1" applyFont="1" applyAlignment="1">
      <alignment vertical="center" wrapText="1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 wrapText="1"/>
    </xf>
    <xf numFmtId="0" fontId="18" fillId="9" borderId="3" xfId="0" applyFont="1" applyFill="1" applyBorder="1" applyAlignment="1">
      <alignment horizontal="center" vertical="center" wrapText="1"/>
    </xf>
    <xf numFmtId="0" fontId="10" fillId="9" borderId="3" xfId="0" applyFont="1" applyFill="1" applyBorder="1"/>
    <xf numFmtId="164" fontId="11" fillId="0" borderId="3" xfId="3" applyNumberFormat="1" applyFont="1" applyBorder="1" applyAlignment="1">
      <alignment vertical="center"/>
    </xf>
    <xf numFmtId="164" fontId="6" fillId="4" borderId="3" xfId="3" applyNumberFormat="1" applyFont="1" applyFill="1" applyBorder="1" applyAlignment="1">
      <alignment vertical="center"/>
    </xf>
    <xf numFmtId="0" fontId="8" fillId="0" borderId="0" xfId="0" applyFont="1"/>
    <xf numFmtId="2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43" fontId="11" fillId="0" borderId="3" xfId="3" applyFont="1" applyBorder="1" applyAlignment="1">
      <alignment horizontal="center"/>
    </xf>
    <xf numFmtId="43" fontId="11" fillId="0" borderId="3" xfId="1" applyFont="1" applyBorder="1" applyAlignment="1">
      <alignment horizontal="center"/>
    </xf>
    <xf numFmtId="43" fontId="6" fillId="4" borderId="3" xfId="1" applyFont="1" applyFill="1" applyBorder="1" applyAlignment="1">
      <alignment horizontal="center"/>
    </xf>
    <xf numFmtId="43" fontId="6" fillId="4" borderId="3" xfId="3" applyFont="1" applyFill="1" applyBorder="1" applyAlignment="1">
      <alignment horizontal="center"/>
    </xf>
    <xf numFmtId="166" fontId="0" fillId="0" borderId="0" xfId="0" applyNumberFormat="1"/>
  </cellXfs>
  <cellStyles count="4">
    <cellStyle name="Calculation" xfId="2" builtinId="22"/>
    <cellStyle name="Comma" xfId="1" builtinId="3"/>
    <cellStyle name="Comma 2 2" xfId="3" xr:uid="{CC3FD021-7D63-4110-B645-767CE8B6B14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9525</xdr:rowOff>
    </xdr:from>
    <xdr:to>
      <xdr:col>7</xdr:col>
      <xdr:colOff>0</xdr:colOff>
      <xdr:row>27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1CE225C3-5E37-428F-9866-F163732DDC02}"/>
            </a:ext>
          </a:extLst>
        </xdr:cNvPr>
        <xdr:cNvCxnSpPr/>
      </xdr:nvCxnSpPr>
      <xdr:spPr>
        <a:xfrm>
          <a:off x="7667625" y="1123950"/>
          <a:ext cx="0" cy="7858125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33</xdr:row>
      <xdr:rowOff>9525</xdr:rowOff>
    </xdr:from>
    <xdr:to>
      <xdr:col>7</xdr:col>
      <xdr:colOff>9525</xdr:colOff>
      <xdr:row>52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269AD66-590B-48DD-A54A-6E472C66BEB6}"/>
            </a:ext>
          </a:extLst>
        </xdr:cNvPr>
        <xdr:cNvCxnSpPr/>
      </xdr:nvCxnSpPr>
      <xdr:spPr>
        <a:xfrm flipH="1">
          <a:off x="7667625" y="10906125"/>
          <a:ext cx="9525" cy="6276975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1257648</xdr:colOff>
      <xdr:row>0</xdr:row>
      <xdr:rowOff>116572</xdr:rowOff>
    </xdr:from>
    <xdr:to>
      <xdr:col>6</xdr:col>
      <xdr:colOff>285750</xdr:colOff>
      <xdr:row>2</xdr:row>
      <xdr:rowOff>643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511DB21-7B8C-40F5-8C16-FA6E2D98A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43673" y="116572"/>
          <a:ext cx="2790476" cy="560346"/>
        </a:xfrm>
        <a:prstGeom prst="rect">
          <a:avLst/>
        </a:prstGeom>
      </xdr:spPr>
    </xdr:pic>
    <xdr:clientData/>
  </xdr:twoCellAnchor>
  <xdr:twoCellAnchor editAs="oneCell">
    <xdr:from>
      <xdr:col>4</xdr:col>
      <xdr:colOff>397150</xdr:colOff>
      <xdr:row>30</xdr:row>
      <xdr:rowOff>59199</xdr:rowOff>
    </xdr:from>
    <xdr:to>
      <xdr:col>6</xdr:col>
      <xdr:colOff>387685</xdr:colOff>
      <xdr:row>32</xdr:row>
      <xdr:rowOff>31853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786575F-1F19-46C4-A515-CAEA7E745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475" y="9860424"/>
          <a:ext cx="2495610" cy="572729"/>
        </a:xfrm>
        <a:prstGeom prst="rect">
          <a:avLst/>
        </a:prstGeom>
      </xdr:spPr>
    </xdr:pic>
    <xdr:clientData/>
  </xdr:twoCellAnchor>
  <xdr:twoCellAnchor editAs="oneCell">
    <xdr:from>
      <xdr:col>5</xdr:col>
      <xdr:colOff>896939</xdr:colOff>
      <xdr:row>66</xdr:row>
      <xdr:rowOff>0</xdr:rowOff>
    </xdr:from>
    <xdr:to>
      <xdr:col>7</xdr:col>
      <xdr:colOff>950749</xdr:colOff>
      <xdr:row>69</xdr:row>
      <xdr:rowOff>38622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AD38EBB-4D94-4F75-9781-2BA1C687C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7564" y="20393025"/>
          <a:ext cx="2720810" cy="6386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93071-022E-4B22-A24C-12E195A71AF0}">
  <sheetPr>
    <pageSetUpPr fitToPage="1"/>
  </sheetPr>
  <dimension ref="A1:M93"/>
  <sheetViews>
    <sheetView tabSelected="1" view="pageBreakPreview" zoomScale="90" zoomScaleNormal="85" zoomScaleSheetLayoutView="90" workbookViewId="0">
      <pane xSplit="2" topLeftCell="C1" activePane="topRight" state="frozen"/>
      <selection pane="topRight" activeCell="L36" sqref="L36:M52"/>
    </sheetView>
  </sheetViews>
  <sheetFormatPr defaultRowHeight="15" x14ac:dyDescent="0.25"/>
  <cols>
    <col min="1" max="1" width="5.7109375" bestFit="1" customWidth="1"/>
    <col min="2" max="2" width="36.28515625" bestFit="1" customWidth="1"/>
    <col min="3" max="3" width="18.28515625" customWidth="1"/>
    <col min="4" max="5" width="18.85546875" bestFit="1" customWidth="1"/>
    <col min="6" max="6" width="18.7109375" customWidth="1"/>
    <col min="7" max="8" width="21.28515625" bestFit="1" customWidth="1"/>
    <col min="9" max="9" width="18.85546875" bestFit="1" customWidth="1"/>
    <col min="10" max="11" width="21.28515625" bestFit="1" customWidth="1"/>
    <col min="12" max="12" width="20.85546875" bestFit="1" customWidth="1"/>
    <col min="13" max="13" width="18.85546875" bestFit="1" customWidth="1"/>
  </cols>
  <sheetData>
    <row r="1" spans="1:13" ht="30" customHeight="1" x14ac:dyDescent="0.25"/>
    <row r="2" spans="1:13" ht="23.25" customHeight="1" x14ac:dyDescent="0.45">
      <c r="C2" s="1"/>
      <c r="D2" s="1"/>
      <c r="E2" s="1"/>
      <c r="F2" s="1"/>
      <c r="G2" s="1"/>
      <c r="H2" s="1"/>
      <c r="I2" s="2"/>
      <c r="J2" s="3" t="s">
        <v>0</v>
      </c>
      <c r="K2" s="3"/>
    </row>
    <row r="3" spans="1:13" ht="34.5" customHeight="1" x14ac:dyDescent="0.4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5" t="s">
        <v>2</v>
      </c>
    </row>
    <row r="4" spans="1:13" ht="27.75" customHeight="1" x14ac:dyDescent="0.25">
      <c r="A4" s="6" t="s">
        <v>3</v>
      </c>
      <c r="B4" s="6" t="s">
        <v>4</v>
      </c>
      <c r="C4" s="7" t="s">
        <v>5</v>
      </c>
      <c r="D4" s="8"/>
      <c r="E4" s="8"/>
      <c r="F4" s="8"/>
      <c r="G4" s="9"/>
      <c r="H4" s="7" t="s">
        <v>6</v>
      </c>
      <c r="I4" s="8"/>
      <c r="J4" s="8"/>
      <c r="K4" s="9"/>
    </row>
    <row r="5" spans="1:13" s="11" customFormat="1" ht="66" customHeight="1" x14ac:dyDescent="0.25">
      <c r="A5" s="6"/>
      <c r="B5" s="6"/>
      <c r="C5" s="10" t="s">
        <v>7</v>
      </c>
      <c r="D5" s="10" t="s">
        <v>8</v>
      </c>
      <c r="E5" s="10" t="s">
        <v>9</v>
      </c>
      <c r="F5" s="10" t="s">
        <v>10</v>
      </c>
      <c r="G5" s="10" t="s">
        <v>11</v>
      </c>
      <c r="H5" s="10" t="s">
        <v>12</v>
      </c>
      <c r="I5" s="10" t="s">
        <v>13</v>
      </c>
      <c r="J5" s="10" t="s">
        <v>8</v>
      </c>
      <c r="K5" s="10" t="s">
        <v>14</v>
      </c>
    </row>
    <row r="6" spans="1:13" ht="24" x14ac:dyDescent="0.6">
      <c r="A6" s="12">
        <v>1</v>
      </c>
      <c r="B6" s="13" t="s">
        <v>15</v>
      </c>
      <c r="C6" s="14">
        <v>697.11247000000003</v>
      </c>
      <c r="D6" s="14">
        <v>6866.9318999999996</v>
      </c>
      <c r="E6" s="14">
        <v>7564.0443699999996</v>
      </c>
      <c r="F6" s="15">
        <v>4524</v>
      </c>
      <c r="G6" s="14">
        <v>13394.082979999999</v>
      </c>
      <c r="H6" s="16">
        <v>585576</v>
      </c>
      <c r="I6" s="17">
        <v>6199.1363000000001</v>
      </c>
      <c r="J6" s="17">
        <v>57127.9059806</v>
      </c>
      <c r="K6" s="17">
        <v>63327.042280599999</v>
      </c>
    </row>
    <row r="7" spans="1:13" ht="24" x14ac:dyDescent="0.6">
      <c r="A7" s="12">
        <v>2</v>
      </c>
      <c r="B7" s="13" t="s">
        <v>16</v>
      </c>
      <c r="C7" s="14">
        <v>6988.2529834000006</v>
      </c>
      <c r="D7" s="14">
        <v>14040.03458</v>
      </c>
      <c r="E7" s="14">
        <v>21028.287563399997</v>
      </c>
      <c r="F7" s="15">
        <v>39756</v>
      </c>
      <c r="G7" s="14">
        <v>113928.83643</v>
      </c>
      <c r="H7" s="16">
        <v>1342645</v>
      </c>
      <c r="I7" s="17">
        <v>31094.853099799999</v>
      </c>
      <c r="J7" s="17">
        <v>82636.392737799993</v>
      </c>
      <c r="K7" s="17">
        <v>113731.2458376</v>
      </c>
    </row>
    <row r="8" spans="1:13" ht="24" x14ac:dyDescent="0.6">
      <c r="A8" s="12">
        <v>3</v>
      </c>
      <c r="B8" s="13" t="s">
        <v>17</v>
      </c>
      <c r="C8" s="14">
        <v>8656.5000488999995</v>
      </c>
      <c r="D8" s="14">
        <v>32732.940552500015</v>
      </c>
      <c r="E8" s="14">
        <v>41389.440601400012</v>
      </c>
      <c r="F8" s="15">
        <v>88739</v>
      </c>
      <c r="G8" s="14">
        <v>144524.84914999999</v>
      </c>
      <c r="H8" s="16">
        <v>1745933</v>
      </c>
      <c r="I8" s="17">
        <v>59917.469214899997</v>
      </c>
      <c r="J8" s="17">
        <v>195213.64851500007</v>
      </c>
      <c r="K8" s="17">
        <v>255131.11772990006</v>
      </c>
    </row>
    <row r="9" spans="1:13" ht="24" x14ac:dyDescent="0.6">
      <c r="A9" s="12">
        <v>4</v>
      </c>
      <c r="B9" s="13" t="s">
        <v>18</v>
      </c>
      <c r="C9" s="14">
        <v>3813.79322</v>
      </c>
      <c r="D9" s="14">
        <v>16628.935089999999</v>
      </c>
      <c r="E9" s="14">
        <v>20442.728309999999</v>
      </c>
      <c r="F9" s="15">
        <v>6741</v>
      </c>
      <c r="G9" s="14">
        <v>33702.35</v>
      </c>
      <c r="H9" s="16">
        <v>694349</v>
      </c>
      <c r="I9" s="17">
        <v>16810.5409</v>
      </c>
      <c r="J9" s="17">
        <v>85442.695030000003</v>
      </c>
      <c r="K9" s="17">
        <v>102253.23593</v>
      </c>
    </row>
    <row r="10" spans="1:13" ht="24" x14ac:dyDescent="0.6">
      <c r="A10" s="12">
        <v>5</v>
      </c>
      <c r="B10" s="13" t="s">
        <v>19</v>
      </c>
      <c r="C10" s="14">
        <v>1542.7217185000002</v>
      </c>
      <c r="D10" s="14">
        <v>4501.7857196999985</v>
      </c>
      <c r="E10" s="14">
        <v>6044.5074382000021</v>
      </c>
      <c r="F10" s="15">
        <v>43491</v>
      </c>
      <c r="G10" s="14">
        <v>65799.01310489999</v>
      </c>
      <c r="H10" s="16">
        <v>697376</v>
      </c>
      <c r="I10" s="17">
        <v>7584.3513353000008</v>
      </c>
      <c r="J10" s="17">
        <v>24836.702295199993</v>
      </c>
      <c r="K10" s="17">
        <v>32421.053630499995</v>
      </c>
    </row>
    <row r="11" spans="1:13" ht="24" x14ac:dyDescent="0.6">
      <c r="A11" s="12">
        <v>6</v>
      </c>
      <c r="B11" s="13" t="s">
        <v>20</v>
      </c>
      <c r="C11" s="14">
        <v>2859.67085</v>
      </c>
      <c r="D11" s="14">
        <v>6025.7178179999992</v>
      </c>
      <c r="E11" s="14">
        <v>8885.3886679999996</v>
      </c>
      <c r="F11" s="15">
        <v>24230</v>
      </c>
      <c r="G11" s="14">
        <v>49071.53</v>
      </c>
      <c r="H11" s="16">
        <v>572415</v>
      </c>
      <c r="I11" s="17">
        <v>11335.92418</v>
      </c>
      <c r="J11" s="17">
        <v>35066.801557999999</v>
      </c>
      <c r="K11" s="17">
        <v>46402.725738000001</v>
      </c>
    </row>
    <row r="12" spans="1:13" ht="24" x14ac:dyDescent="0.6">
      <c r="A12" s="12">
        <v>7</v>
      </c>
      <c r="B12" s="13" t="s">
        <v>21</v>
      </c>
      <c r="C12" s="14">
        <v>3148.5094405</v>
      </c>
      <c r="D12" s="14">
        <v>4156.2105005000003</v>
      </c>
      <c r="E12" s="14">
        <v>7304.7199409999994</v>
      </c>
      <c r="F12" s="15">
        <v>18824</v>
      </c>
      <c r="G12" s="14">
        <v>52124.219550000002</v>
      </c>
      <c r="H12" s="16">
        <v>562481</v>
      </c>
      <c r="I12" s="17">
        <v>11062.023804099999</v>
      </c>
      <c r="J12" s="17">
        <v>20836.819429800002</v>
      </c>
      <c r="K12" s="17">
        <v>31898.843233899999</v>
      </c>
    </row>
    <row r="13" spans="1:13" s="20" customFormat="1" ht="24" x14ac:dyDescent="0.6">
      <c r="A13" s="12">
        <v>8</v>
      </c>
      <c r="B13" s="13" t="s">
        <v>22</v>
      </c>
      <c r="C13" s="19">
        <v>1549.4193698000001</v>
      </c>
      <c r="D13" s="14">
        <v>3091.1080900000002</v>
      </c>
      <c r="E13" s="14">
        <v>4640.5274598000005</v>
      </c>
      <c r="F13" s="15">
        <v>10186</v>
      </c>
      <c r="G13" s="19">
        <v>29229.8674756</v>
      </c>
      <c r="H13" s="16">
        <v>292207</v>
      </c>
      <c r="I13" s="17">
        <v>5518.7903183999997</v>
      </c>
      <c r="J13" s="17">
        <v>15620.88625</v>
      </c>
      <c r="K13" s="17">
        <v>21139.676568399998</v>
      </c>
      <c r="L13"/>
      <c r="M13"/>
    </row>
    <row r="14" spans="1:13" ht="24" x14ac:dyDescent="0.6">
      <c r="A14" s="12">
        <v>9</v>
      </c>
      <c r="B14" s="13" t="s">
        <v>23</v>
      </c>
      <c r="C14" s="19">
        <v>2500.2293445999999</v>
      </c>
      <c r="D14" s="14">
        <v>3923.7908200000002</v>
      </c>
      <c r="E14" s="14">
        <v>6424.0201646000005</v>
      </c>
      <c r="F14" s="15">
        <v>30249</v>
      </c>
      <c r="G14" s="19">
        <v>68306.543210000003</v>
      </c>
      <c r="H14" s="16">
        <v>2431856</v>
      </c>
      <c r="I14" s="17">
        <v>9743.3774002000009</v>
      </c>
      <c r="J14" s="17">
        <v>20100.692103699999</v>
      </c>
      <c r="K14" s="17">
        <v>29844.069503899998</v>
      </c>
    </row>
    <row r="15" spans="1:13" ht="21.75" customHeight="1" x14ac:dyDescent="0.6">
      <c r="A15" s="12">
        <v>10</v>
      </c>
      <c r="B15" s="13" t="s">
        <v>24</v>
      </c>
      <c r="C15" s="14">
        <v>3527.0998399999999</v>
      </c>
      <c r="D15" s="14">
        <v>4558.92983</v>
      </c>
      <c r="E15" s="14">
        <v>8086.0296699999999</v>
      </c>
      <c r="F15" s="15">
        <v>47265</v>
      </c>
      <c r="G15" s="14">
        <v>170029.7300639</v>
      </c>
      <c r="H15" s="16">
        <v>771117</v>
      </c>
      <c r="I15" s="17">
        <v>12982.672779600001</v>
      </c>
      <c r="J15" s="17">
        <v>27428.814330000001</v>
      </c>
      <c r="K15" s="17">
        <v>40411.487109599999</v>
      </c>
    </row>
    <row r="16" spans="1:13" ht="24" x14ac:dyDescent="0.6">
      <c r="A16" s="12">
        <v>11</v>
      </c>
      <c r="B16" s="13" t="s">
        <v>25</v>
      </c>
      <c r="C16" s="14">
        <v>3454.8784508000012</v>
      </c>
      <c r="D16" s="14">
        <v>8418.9648649999999</v>
      </c>
      <c r="E16" s="14">
        <v>11873.843315799999</v>
      </c>
      <c r="F16" s="15">
        <v>21342</v>
      </c>
      <c r="G16" s="14">
        <v>79408.839250000005</v>
      </c>
      <c r="H16" s="16">
        <v>639810</v>
      </c>
      <c r="I16" s="17">
        <v>14436.258091500002</v>
      </c>
      <c r="J16" s="17">
        <v>42229.418469000004</v>
      </c>
      <c r="K16" s="17">
        <v>56665.676560500004</v>
      </c>
    </row>
    <row r="17" spans="1:13" ht="24" x14ac:dyDescent="0.6">
      <c r="A17" s="12">
        <v>12</v>
      </c>
      <c r="B17" s="13" t="s">
        <v>26</v>
      </c>
      <c r="C17" s="14">
        <v>2780.01764</v>
      </c>
      <c r="D17" s="14">
        <v>5549.8981899999999</v>
      </c>
      <c r="E17" s="14">
        <v>8329.9158299999999</v>
      </c>
      <c r="F17" s="15">
        <v>15292</v>
      </c>
      <c r="G17" s="14">
        <v>65750.812749999997</v>
      </c>
      <c r="H17" s="16">
        <v>446087</v>
      </c>
      <c r="I17" s="17">
        <v>10072.615460000001</v>
      </c>
      <c r="J17" s="17">
        <v>26309.816630000001</v>
      </c>
      <c r="K17" s="17">
        <v>36382.432090000002</v>
      </c>
    </row>
    <row r="18" spans="1:13" ht="24" x14ac:dyDescent="0.6">
      <c r="A18" s="12">
        <v>13</v>
      </c>
      <c r="B18" s="13" t="s">
        <v>27</v>
      </c>
      <c r="C18" s="14">
        <v>2886.52232</v>
      </c>
      <c r="D18" s="14">
        <v>14089.924370000001</v>
      </c>
      <c r="E18" s="14">
        <v>16976.446690000001</v>
      </c>
      <c r="F18" s="15">
        <v>4118</v>
      </c>
      <c r="G18" s="14">
        <v>36564.019999999997</v>
      </c>
      <c r="H18" s="16">
        <v>420336</v>
      </c>
      <c r="I18" s="17">
        <v>11654.749409999999</v>
      </c>
      <c r="J18" s="17">
        <v>74565.583429999999</v>
      </c>
      <c r="K18" s="17">
        <v>86220.332840000003</v>
      </c>
    </row>
    <row r="19" spans="1:13" ht="24" x14ac:dyDescent="0.6">
      <c r="A19" s="12">
        <v>14</v>
      </c>
      <c r="B19" s="13" t="s">
        <v>28</v>
      </c>
      <c r="C19" s="14">
        <v>2288.1325588</v>
      </c>
      <c r="D19" s="14">
        <v>3462.3405037000002</v>
      </c>
      <c r="E19" s="14">
        <v>5750.4730625000002</v>
      </c>
      <c r="F19" s="15">
        <v>8939</v>
      </c>
      <c r="G19" s="14">
        <v>33335.851240000004</v>
      </c>
      <c r="H19" s="16">
        <v>253047</v>
      </c>
      <c r="I19" s="17">
        <v>7987.9649959999997</v>
      </c>
      <c r="J19" s="17">
        <v>19980.559462900001</v>
      </c>
      <c r="K19" s="17">
        <v>27968.524458899999</v>
      </c>
    </row>
    <row r="20" spans="1:13" ht="24" x14ac:dyDescent="0.25">
      <c r="A20" s="21" t="s">
        <v>29</v>
      </c>
      <c r="B20" s="21"/>
      <c r="C20" s="22">
        <f t="shared" ref="C20:I20" si="0">SUM(C6:C19)</f>
        <v>46692.860255300009</v>
      </c>
      <c r="D20" s="22">
        <f t="shared" si="0"/>
        <v>128047.5128294</v>
      </c>
      <c r="E20" s="22">
        <f>SUM(E6:E19)</f>
        <v>174740.37308470006</v>
      </c>
      <c r="F20" s="23">
        <f t="shared" si="0"/>
        <v>363696</v>
      </c>
      <c r="G20" s="22">
        <f t="shared" si="0"/>
        <v>955170.54520439997</v>
      </c>
      <c r="H20" s="23">
        <f t="shared" si="0"/>
        <v>11455235</v>
      </c>
      <c r="I20" s="22">
        <v>216400.72728979995</v>
      </c>
      <c r="J20" s="22">
        <v>727396.73622200009</v>
      </c>
      <c r="K20" s="22">
        <v>943797.46351180016</v>
      </c>
    </row>
    <row r="21" spans="1:13" ht="24" x14ac:dyDescent="0.6">
      <c r="A21" s="24" t="s">
        <v>3</v>
      </c>
      <c r="B21" s="24" t="s">
        <v>30</v>
      </c>
      <c r="C21" s="25"/>
      <c r="D21" s="25"/>
      <c r="E21" s="25"/>
      <c r="F21" s="25"/>
      <c r="G21" s="25"/>
      <c r="H21" s="26"/>
      <c r="I21" s="27"/>
      <c r="J21" s="27"/>
      <c r="K21" s="27"/>
    </row>
    <row r="22" spans="1:13" ht="24" x14ac:dyDescent="0.6">
      <c r="A22" s="12">
        <v>1</v>
      </c>
      <c r="B22" s="13" t="s">
        <v>31</v>
      </c>
      <c r="C22" s="14">
        <v>458.21726000000001</v>
      </c>
      <c r="D22" s="14">
        <v>16.970410000000001</v>
      </c>
      <c r="E22" s="14">
        <v>475.18767000000003</v>
      </c>
      <c r="F22" s="15">
        <v>185148</v>
      </c>
      <c r="G22" s="14">
        <v>105437.69960000001</v>
      </c>
      <c r="H22" s="15">
        <v>1424037</v>
      </c>
      <c r="I22" s="17">
        <v>1860.2714114</v>
      </c>
      <c r="J22" s="17">
        <v>87.403200000000012</v>
      </c>
      <c r="K22" s="17">
        <v>1947.6746114</v>
      </c>
    </row>
    <row r="23" spans="1:13" ht="24" x14ac:dyDescent="0.6">
      <c r="A23" s="12">
        <v>2</v>
      </c>
      <c r="B23" s="13" t="s">
        <v>32</v>
      </c>
      <c r="C23" s="14">
        <v>382.43194999999997</v>
      </c>
      <c r="D23" s="14">
        <v>26.32281</v>
      </c>
      <c r="E23" s="14">
        <v>408.75475999999998</v>
      </c>
      <c r="F23" s="15">
        <v>35751</v>
      </c>
      <c r="G23" s="14">
        <v>42154.047381999997</v>
      </c>
      <c r="H23" s="15">
        <v>538508</v>
      </c>
      <c r="I23" s="17">
        <v>1835.7034099999998</v>
      </c>
      <c r="J23" s="17">
        <v>113.08160000000001</v>
      </c>
      <c r="K23" s="17">
        <v>1948.7850099999998</v>
      </c>
    </row>
    <row r="24" spans="1:13" ht="24" x14ac:dyDescent="0.6">
      <c r="A24" s="12">
        <v>3</v>
      </c>
      <c r="B24" s="13" t="s">
        <v>33</v>
      </c>
      <c r="C24" s="14">
        <v>305.73581999999999</v>
      </c>
      <c r="D24" s="14">
        <v>32.895000000000003</v>
      </c>
      <c r="E24" s="14">
        <v>338.63082000000003</v>
      </c>
      <c r="F24" s="15">
        <v>51153</v>
      </c>
      <c r="G24" s="14">
        <v>60619.391360000001</v>
      </c>
      <c r="H24" s="15">
        <v>327250</v>
      </c>
      <c r="I24" s="17">
        <v>1372.3641699999998</v>
      </c>
      <c r="J24" s="17">
        <v>180.24323000000001</v>
      </c>
      <c r="K24" s="17">
        <v>1552.6073999999999</v>
      </c>
    </row>
    <row r="25" spans="1:13" ht="24" x14ac:dyDescent="0.6">
      <c r="A25" s="28" t="s">
        <v>34</v>
      </c>
      <c r="B25" s="28"/>
      <c r="C25" s="22">
        <f t="shared" ref="C25:H25" si="1">SUM(C22:C24)</f>
        <v>1146.3850299999999</v>
      </c>
      <c r="D25" s="22">
        <f t="shared" si="1"/>
        <v>76.188220000000001</v>
      </c>
      <c r="E25" s="22">
        <f t="shared" si="1"/>
        <v>1222.5732500000001</v>
      </c>
      <c r="F25" s="23">
        <f t="shared" si="1"/>
        <v>272052</v>
      </c>
      <c r="G25" s="22">
        <f t="shared" si="1"/>
        <v>208211.13834200002</v>
      </c>
      <c r="H25" s="22">
        <f t="shared" si="1"/>
        <v>2289795</v>
      </c>
      <c r="I25" s="22">
        <v>5068.3389913999999</v>
      </c>
      <c r="J25" s="22">
        <v>380.72802999999999</v>
      </c>
      <c r="K25" s="22">
        <v>5449.0670214000002</v>
      </c>
    </row>
    <row r="26" spans="1:13" ht="24" x14ac:dyDescent="0.6">
      <c r="A26" s="29" t="s">
        <v>35</v>
      </c>
      <c r="B26" s="29"/>
      <c r="C26" s="30">
        <v>2681.5047138</v>
      </c>
      <c r="D26" s="30">
        <v>0</v>
      </c>
      <c r="E26" s="30">
        <v>2681.5047138</v>
      </c>
      <c r="F26" s="31">
        <v>62922</v>
      </c>
      <c r="G26" s="30">
        <v>753260</v>
      </c>
      <c r="H26" s="31">
        <v>2505106</v>
      </c>
      <c r="I26" s="32">
        <v>17156.8909293</v>
      </c>
      <c r="J26" s="32">
        <v>0</v>
      </c>
      <c r="K26" s="32">
        <v>17156.8909293</v>
      </c>
    </row>
    <row r="27" spans="1:13" ht="24" x14ac:dyDescent="0.6">
      <c r="A27" s="33" t="s">
        <v>36</v>
      </c>
      <c r="B27" s="34"/>
      <c r="C27" s="35">
        <f>C20+C25+C26</f>
        <v>50520.749999100008</v>
      </c>
      <c r="D27" s="35">
        <f t="shared" ref="D27:J27" si="2">D20+D25+D26</f>
        <v>128123.7010494</v>
      </c>
      <c r="E27" s="35">
        <f>E20+E25+E26</f>
        <v>178644.45104850005</v>
      </c>
      <c r="F27" s="36">
        <f t="shared" si="2"/>
        <v>698670</v>
      </c>
      <c r="G27" s="35">
        <f>G20+G25+G26</f>
        <v>1916641.6835463999</v>
      </c>
      <c r="H27" s="36">
        <f>H20+H25+H26</f>
        <v>16250136</v>
      </c>
      <c r="I27" s="35">
        <f>I20+I25+I26</f>
        <v>238625.95721049994</v>
      </c>
      <c r="J27" s="35">
        <f t="shared" si="2"/>
        <v>727777.46425200009</v>
      </c>
      <c r="K27" s="35">
        <f>K20+K25+K26</f>
        <v>966403.42146250012</v>
      </c>
    </row>
    <row r="28" spans="1:13" ht="28.5" x14ac:dyDescent="0.7">
      <c r="A28" s="37"/>
      <c r="C28" s="38"/>
      <c r="D28" s="38"/>
      <c r="E28" s="39"/>
      <c r="F28" s="40"/>
      <c r="G28" s="41"/>
      <c r="I28" s="42"/>
      <c r="J28" s="42"/>
      <c r="K28" s="42"/>
      <c r="L28" s="42"/>
      <c r="M28" s="42"/>
    </row>
    <row r="29" spans="1:13" ht="18" x14ac:dyDescent="0.45">
      <c r="C29" s="40"/>
      <c r="D29" s="40"/>
      <c r="E29" s="43"/>
      <c r="F29" s="40"/>
      <c r="G29" s="41"/>
      <c r="I29" s="42"/>
      <c r="J29" s="42"/>
      <c r="K29" s="44"/>
      <c r="L29" s="42"/>
      <c r="M29" s="42"/>
    </row>
    <row r="30" spans="1:13" ht="18" x14ac:dyDescent="0.45">
      <c r="B30" s="45"/>
      <c r="C30" s="40"/>
      <c r="D30" s="40"/>
      <c r="E30" s="40"/>
      <c r="F30" s="40"/>
      <c r="G30" s="40"/>
      <c r="H30" s="40"/>
      <c r="I30" s="42"/>
      <c r="J30" s="42"/>
      <c r="K30" s="42"/>
      <c r="L30" s="42"/>
      <c r="M30" s="42"/>
    </row>
    <row r="31" spans="1:13" s="46" customFormat="1" ht="19.5" customHeight="1" x14ac:dyDescent="0.25">
      <c r="B31" s="47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</row>
    <row r="32" spans="1:13" s="46" customFormat="1" ht="27.75" customHeight="1" x14ac:dyDescent="0.45">
      <c r="B32" s="47"/>
      <c r="C32" s="47"/>
      <c r="D32" s="48"/>
      <c r="E32" s="47"/>
      <c r="F32" s="47"/>
      <c r="H32" s="47"/>
      <c r="I32" s="49"/>
      <c r="J32" s="50" t="s">
        <v>0</v>
      </c>
      <c r="K32" s="50"/>
      <c r="L32" s="51"/>
      <c r="M32" s="52"/>
    </row>
    <row r="33" spans="1:13" s="46" customFormat="1" ht="39" customHeight="1" x14ac:dyDescent="0.45">
      <c r="B33" s="4" t="s">
        <v>38</v>
      </c>
      <c r="C33" s="4"/>
      <c r="D33" s="4"/>
      <c r="E33" s="4"/>
      <c r="F33" s="4"/>
      <c r="G33" s="4"/>
      <c r="H33" s="4"/>
      <c r="I33" s="4"/>
      <c r="J33" s="4"/>
      <c r="K33" s="2" t="s">
        <v>2</v>
      </c>
      <c r="M33" s="2"/>
    </row>
    <row r="34" spans="1:13" s="46" customFormat="1" ht="24" x14ac:dyDescent="0.25">
      <c r="A34" s="6" t="s">
        <v>3</v>
      </c>
      <c r="B34" s="53" t="s">
        <v>4</v>
      </c>
      <c r="C34" s="54" t="s">
        <v>5</v>
      </c>
      <c r="D34" s="55"/>
      <c r="E34" s="55"/>
      <c r="F34" s="55"/>
      <c r="G34" s="56"/>
      <c r="H34" s="54" t="s">
        <v>39</v>
      </c>
      <c r="I34" s="55"/>
      <c r="J34" s="55"/>
      <c r="K34" s="56"/>
    </row>
    <row r="35" spans="1:13" s="46" customFormat="1" ht="63.75" customHeight="1" x14ac:dyDescent="0.25">
      <c r="A35" s="6"/>
      <c r="B35" s="53"/>
      <c r="C35" s="57" t="s">
        <v>7</v>
      </c>
      <c r="D35" s="57" t="s">
        <v>8</v>
      </c>
      <c r="E35" s="57" t="s">
        <v>40</v>
      </c>
      <c r="F35" s="57" t="s">
        <v>10</v>
      </c>
      <c r="G35" s="57" t="s">
        <v>11</v>
      </c>
      <c r="H35" s="57" t="s">
        <v>12</v>
      </c>
      <c r="I35" s="57" t="s">
        <v>7</v>
      </c>
      <c r="J35" s="57" t="s">
        <v>8</v>
      </c>
      <c r="K35" s="57" t="s">
        <v>41</v>
      </c>
    </row>
    <row r="36" spans="1:13" s="46" customFormat="1" ht="24" x14ac:dyDescent="0.6">
      <c r="A36" s="12">
        <v>1</v>
      </c>
      <c r="B36" s="13" t="s">
        <v>16</v>
      </c>
      <c r="C36" s="17">
        <v>891.34697339999991</v>
      </c>
      <c r="D36" s="17">
        <v>0</v>
      </c>
      <c r="E36" s="17">
        <v>891.34697339999991</v>
      </c>
      <c r="F36" s="17">
        <v>35459</v>
      </c>
      <c r="G36" s="17">
        <v>67581.171019999994</v>
      </c>
      <c r="H36" s="17">
        <v>821185</v>
      </c>
      <c r="I36" s="58">
        <v>4005.4351497999996</v>
      </c>
      <c r="J36" s="58">
        <v>0</v>
      </c>
      <c r="K36" s="58">
        <v>4005.4351497999996</v>
      </c>
      <c r="L36" s="59"/>
      <c r="M36" s="59"/>
    </row>
    <row r="37" spans="1:13" s="46" customFormat="1" ht="24" x14ac:dyDescent="0.6">
      <c r="A37" s="12">
        <v>2</v>
      </c>
      <c r="B37" s="13" t="s">
        <v>17</v>
      </c>
      <c r="C37" s="17">
        <v>181.02024890000001</v>
      </c>
      <c r="D37" s="17">
        <v>1.8265</v>
      </c>
      <c r="E37" s="17">
        <v>182.84674889999999</v>
      </c>
      <c r="F37" s="17">
        <v>79315</v>
      </c>
      <c r="G37" s="17">
        <v>88117.799150000006</v>
      </c>
      <c r="H37" s="17">
        <v>727155</v>
      </c>
      <c r="I37" s="58">
        <v>859.51796489999992</v>
      </c>
      <c r="J37" s="58">
        <v>15.67658</v>
      </c>
      <c r="K37" s="58">
        <v>875.19454489999987</v>
      </c>
      <c r="L37" s="59"/>
      <c r="M37" s="59"/>
    </row>
    <row r="38" spans="1:13" s="46" customFormat="1" ht="24" x14ac:dyDescent="0.6">
      <c r="A38" s="12">
        <v>3</v>
      </c>
      <c r="B38" s="13" t="s">
        <v>18</v>
      </c>
      <c r="C38" s="17">
        <v>0.46193000000000001</v>
      </c>
      <c r="D38" s="17">
        <v>0</v>
      </c>
      <c r="E38" s="17">
        <v>0.46193000000000001</v>
      </c>
      <c r="F38" s="17">
        <v>63</v>
      </c>
      <c r="G38" s="17">
        <v>58.3</v>
      </c>
      <c r="H38" s="17">
        <v>1021</v>
      </c>
      <c r="I38" s="58">
        <v>2.5131000000000001</v>
      </c>
      <c r="J38" s="58">
        <v>0</v>
      </c>
      <c r="K38" s="58">
        <v>2.5131000000000001</v>
      </c>
      <c r="L38" s="59"/>
      <c r="M38" s="59"/>
    </row>
    <row r="39" spans="1:13" s="46" customFormat="1" ht="24" x14ac:dyDescent="0.6">
      <c r="A39" s="12">
        <v>4</v>
      </c>
      <c r="B39" s="13" t="s">
        <v>19</v>
      </c>
      <c r="C39" s="17">
        <v>93.920779999999993</v>
      </c>
      <c r="D39" s="17">
        <v>0</v>
      </c>
      <c r="E39" s="17">
        <v>93.920779999999993</v>
      </c>
      <c r="F39" s="17">
        <v>12906</v>
      </c>
      <c r="G39" s="17">
        <v>14805.5802152</v>
      </c>
      <c r="H39" s="17">
        <v>243414</v>
      </c>
      <c r="I39" s="58">
        <v>568.79545139999993</v>
      </c>
      <c r="J39" s="58">
        <v>0</v>
      </c>
      <c r="K39" s="58">
        <v>568.79545139999993</v>
      </c>
      <c r="L39" s="59"/>
      <c r="M39" s="59"/>
    </row>
    <row r="40" spans="1:13" s="46" customFormat="1" ht="24" x14ac:dyDescent="0.6">
      <c r="A40" s="12">
        <v>5</v>
      </c>
      <c r="B40" s="13" t="s">
        <v>20</v>
      </c>
      <c r="C40" s="17">
        <v>2.1850000000000001E-2</v>
      </c>
      <c r="D40" s="17">
        <v>7.7476000000000003</v>
      </c>
      <c r="E40" s="17">
        <v>7.76945</v>
      </c>
      <c r="F40" s="17">
        <v>25</v>
      </c>
      <c r="G40" s="17">
        <v>1.45</v>
      </c>
      <c r="H40" s="17">
        <v>1292</v>
      </c>
      <c r="I40" s="58">
        <v>3.2876400000000001</v>
      </c>
      <c r="J40" s="58">
        <v>31.553699999999999</v>
      </c>
      <c r="K40" s="58">
        <v>34.841340000000002</v>
      </c>
      <c r="L40" s="59"/>
      <c r="M40" s="59"/>
    </row>
    <row r="41" spans="1:13" s="46" customFormat="1" ht="24" x14ac:dyDescent="0.6">
      <c r="A41" s="12">
        <v>6</v>
      </c>
      <c r="B41" s="13" t="s">
        <v>22</v>
      </c>
      <c r="C41" s="17">
        <v>73.234419799999984</v>
      </c>
      <c r="D41" s="17">
        <v>1.9040000000000001E-2</v>
      </c>
      <c r="E41" s="17">
        <v>73.253459799999973</v>
      </c>
      <c r="F41" s="17">
        <v>8339</v>
      </c>
      <c r="G41" s="17">
        <v>15110.7674756</v>
      </c>
      <c r="H41" s="17">
        <v>207683</v>
      </c>
      <c r="I41" s="58">
        <v>331.59842839999999</v>
      </c>
      <c r="J41" s="58">
        <v>5.5106100000000007</v>
      </c>
      <c r="K41" s="58">
        <v>337.10903839999997</v>
      </c>
      <c r="L41" s="59"/>
      <c r="M41" s="59"/>
    </row>
    <row r="42" spans="1:13" s="46" customFormat="1" ht="24" x14ac:dyDescent="0.6">
      <c r="A42" s="12">
        <v>7</v>
      </c>
      <c r="B42" s="13" t="s">
        <v>42</v>
      </c>
      <c r="C42" s="17">
        <v>0.60841000000000001</v>
      </c>
      <c r="D42" s="17">
        <v>12.38721</v>
      </c>
      <c r="E42" s="17">
        <v>12.995620000000001</v>
      </c>
      <c r="F42" s="17">
        <v>7</v>
      </c>
      <c r="G42" s="17">
        <v>6.7</v>
      </c>
      <c r="H42" s="17">
        <v>2790</v>
      </c>
      <c r="I42" s="58">
        <v>2.4669600000000003</v>
      </c>
      <c r="J42" s="58">
        <v>53.914950000000005</v>
      </c>
      <c r="K42" s="58">
        <v>56.381910000000005</v>
      </c>
      <c r="L42" s="59"/>
      <c r="M42" s="59"/>
    </row>
    <row r="43" spans="1:13" s="46" customFormat="1" ht="24" x14ac:dyDescent="0.6">
      <c r="A43" s="12">
        <v>8</v>
      </c>
      <c r="B43" s="13" t="s">
        <v>24</v>
      </c>
      <c r="C43" s="17">
        <v>478.51927000000001</v>
      </c>
      <c r="D43" s="17">
        <v>0</v>
      </c>
      <c r="E43" s="17">
        <v>478.51927000000001</v>
      </c>
      <c r="F43" s="17">
        <v>44203</v>
      </c>
      <c r="G43" s="17">
        <v>147182.21506390002</v>
      </c>
      <c r="H43" s="17">
        <v>550264</v>
      </c>
      <c r="I43" s="58">
        <v>2180.4894199999999</v>
      </c>
      <c r="J43" s="58">
        <v>0</v>
      </c>
      <c r="K43" s="58">
        <v>2180.4894199999999</v>
      </c>
      <c r="L43" s="59"/>
      <c r="M43" s="59"/>
    </row>
    <row r="44" spans="1:13" s="46" customFormat="1" ht="24" x14ac:dyDescent="0.6">
      <c r="A44" s="12">
        <v>9</v>
      </c>
      <c r="B44" s="13" t="s">
        <v>25</v>
      </c>
      <c r="C44" s="17">
        <v>210.38317480000001</v>
      </c>
      <c r="D44" s="17">
        <v>0</v>
      </c>
      <c r="E44" s="17">
        <v>210.38317480000001</v>
      </c>
      <c r="F44" s="17">
        <v>17326</v>
      </c>
      <c r="G44" s="17">
        <v>46975.049249999996</v>
      </c>
      <c r="H44" s="17">
        <v>354132</v>
      </c>
      <c r="I44" s="58">
        <v>1033.0424641</v>
      </c>
      <c r="J44" s="58">
        <v>0</v>
      </c>
      <c r="K44" s="58">
        <v>1033.0424641</v>
      </c>
      <c r="L44" s="59"/>
      <c r="M44" s="59"/>
    </row>
    <row r="45" spans="1:13" s="46" customFormat="1" ht="24" x14ac:dyDescent="0.6">
      <c r="A45" s="12">
        <v>10</v>
      </c>
      <c r="B45" s="13" t="s">
        <v>26</v>
      </c>
      <c r="C45" s="17">
        <v>128.87841</v>
      </c>
      <c r="D45" s="17">
        <v>0</v>
      </c>
      <c r="E45" s="17">
        <v>128.87841</v>
      </c>
      <c r="F45" s="17">
        <v>12768</v>
      </c>
      <c r="G45" s="17">
        <v>40940.643550000001</v>
      </c>
      <c r="H45" s="17">
        <v>322045</v>
      </c>
      <c r="I45" s="58">
        <v>1262.9490800000001</v>
      </c>
      <c r="J45" s="58">
        <v>0</v>
      </c>
      <c r="K45" s="58">
        <v>1262.9490800000001</v>
      </c>
      <c r="L45" s="59"/>
      <c r="M45" s="59"/>
    </row>
    <row r="46" spans="1:13" s="46" customFormat="1" ht="24" x14ac:dyDescent="0.6">
      <c r="A46" s="12">
        <v>11</v>
      </c>
      <c r="B46" s="13" t="s">
        <v>27</v>
      </c>
      <c r="C46" s="17">
        <v>0</v>
      </c>
      <c r="D46" s="17">
        <v>6.1600000000000002E-2</v>
      </c>
      <c r="E46" s="17">
        <v>6.1600000000000002E-2</v>
      </c>
      <c r="F46" s="17"/>
      <c r="G46" s="17">
        <v>0</v>
      </c>
      <c r="H46" s="17">
        <v>135</v>
      </c>
      <c r="I46" s="58">
        <v>0</v>
      </c>
      <c r="J46" s="58">
        <v>6.1600000000000002E-2</v>
      </c>
      <c r="K46" s="58">
        <v>6.1600000000000002E-2</v>
      </c>
      <c r="L46" s="59"/>
      <c r="M46" s="59"/>
    </row>
    <row r="47" spans="1:13" s="46" customFormat="1" ht="24" x14ac:dyDescent="0.6">
      <c r="A47" s="12">
        <v>12</v>
      </c>
      <c r="B47" s="13" t="s">
        <v>28</v>
      </c>
      <c r="C47" s="17">
        <v>112.28302879999998</v>
      </c>
      <c r="D47" s="17">
        <v>0</v>
      </c>
      <c r="E47" s="17">
        <v>112.28302879999998</v>
      </c>
      <c r="F47" s="17">
        <v>6691</v>
      </c>
      <c r="G47" s="17">
        <v>13544.811240000001</v>
      </c>
      <c r="H47" s="17">
        <v>106665</v>
      </c>
      <c r="I47" s="58">
        <v>411.92019640000001</v>
      </c>
      <c r="J47" s="58">
        <v>0</v>
      </c>
      <c r="K47" s="58">
        <v>411.92019640000001</v>
      </c>
      <c r="L47" s="59"/>
      <c r="M47" s="59"/>
    </row>
    <row r="48" spans="1:13" s="46" customFormat="1" ht="24" x14ac:dyDescent="0.6">
      <c r="A48" s="24" t="s">
        <v>3</v>
      </c>
      <c r="B48" s="24" t="s">
        <v>30</v>
      </c>
      <c r="C48" s="60"/>
      <c r="D48" s="60"/>
      <c r="E48" s="60"/>
      <c r="F48" s="27"/>
      <c r="G48" s="60"/>
      <c r="H48" s="60"/>
      <c r="I48" s="61"/>
      <c r="J48" s="61"/>
      <c r="K48" s="62"/>
      <c r="L48" s="59"/>
      <c r="M48" s="59"/>
    </row>
    <row r="49" spans="1:13" s="46" customFormat="1" ht="24" x14ac:dyDescent="0.6">
      <c r="A49" s="12">
        <v>1</v>
      </c>
      <c r="B49" s="13" t="s">
        <v>31</v>
      </c>
      <c r="C49" s="17">
        <v>458.21726000000001</v>
      </c>
      <c r="D49" s="17">
        <v>16.970410000000001</v>
      </c>
      <c r="E49" s="17">
        <v>475.18767000000003</v>
      </c>
      <c r="F49" s="17">
        <v>185148</v>
      </c>
      <c r="G49" s="17">
        <v>105437.69960000001</v>
      </c>
      <c r="H49" s="17">
        <v>1424037</v>
      </c>
      <c r="I49" s="58">
        <v>1860.2714114</v>
      </c>
      <c r="J49" s="58">
        <v>87.403200000000012</v>
      </c>
      <c r="K49" s="58">
        <v>1947.6746114</v>
      </c>
      <c r="L49" s="59"/>
      <c r="M49" s="59"/>
    </row>
    <row r="50" spans="1:13" s="46" customFormat="1" ht="24" x14ac:dyDescent="0.6">
      <c r="A50" s="12">
        <v>2</v>
      </c>
      <c r="B50" s="13" t="s">
        <v>32</v>
      </c>
      <c r="C50" s="17">
        <v>382.43194999999997</v>
      </c>
      <c r="D50" s="17">
        <v>26.32281</v>
      </c>
      <c r="E50" s="17">
        <v>408.75475999999998</v>
      </c>
      <c r="F50" s="17">
        <v>35751</v>
      </c>
      <c r="G50" s="17">
        <v>42154.047381999997</v>
      </c>
      <c r="H50" s="17">
        <v>538508</v>
      </c>
      <c r="I50" s="58">
        <v>1835.7034099999998</v>
      </c>
      <c r="J50" s="58">
        <v>113.08160000000001</v>
      </c>
      <c r="K50" s="58">
        <v>1948.7850099999998</v>
      </c>
      <c r="L50" s="59"/>
      <c r="M50" s="59"/>
    </row>
    <row r="51" spans="1:13" s="46" customFormat="1" ht="24" x14ac:dyDescent="0.6">
      <c r="A51" s="12">
        <v>3</v>
      </c>
      <c r="B51" s="13" t="s">
        <v>33</v>
      </c>
      <c r="C51" s="17">
        <v>305.73581999999999</v>
      </c>
      <c r="D51" s="17">
        <v>32.895000000000003</v>
      </c>
      <c r="E51" s="17">
        <v>338.63082000000003</v>
      </c>
      <c r="F51" s="17">
        <v>51153</v>
      </c>
      <c r="G51" s="17">
        <v>60619.391360000001</v>
      </c>
      <c r="H51" s="17">
        <v>327250</v>
      </c>
      <c r="I51" s="58">
        <v>1372.3641699999998</v>
      </c>
      <c r="J51" s="58">
        <v>180.24323000000001</v>
      </c>
      <c r="K51" s="58">
        <v>1552.6073999999999</v>
      </c>
      <c r="L51" s="59"/>
      <c r="M51" s="59"/>
    </row>
    <row r="52" spans="1:13" s="46" customFormat="1" ht="23.25" customHeight="1" x14ac:dyDescent="0.6">
      <c r="A52" s="63" t="s">
        <v>37</v>
      </c>
      <c r="B52" s="64"/>
      <c r="C52" s="65">
        <f>SUM(C36:C51)</f>
        <v>3317.0635256999999</v>
      </c>
      <c r="D52" s="65">
        <f t="shared" ref="D52:G52" si="3">SUM(D36:D51)</f>
        <v>98.230170000000015</v>
      </c>
      <c r="E52" s="65">
        <f t="shared" si="3"/>
        <v>3415.2936956999997</v>
      </c>
      <c r="F52" s="65">
        <f t="shared" si="3"/>
        <v>489154</v>
      </c>
      <c r="G52" s="65">
        <f t="shared" si="3"/>
        <v>642535.62530670001</v>
      </c>
      <c r="H52" s="66">
        <f>SUM(H36:H51)</f>
        <v>5627576</v>
      </c>
      <c r="I52" s="65">
        <f t="shared" ref="I52" si="4">SUM(I36:I51)</f>
        <v>15730.354846399998</v>
      </c>
      <c r="J52" s="65">
        <f>SUM(J36:J51)</f>
        <v>487.44547000000011</v>
      </c>
      <c r="K52" s="65">
        <f>SUM(K36:K51)</f>
        <v>16217.8003164</v>
      </c>
      <c r="M52" s="59"/>
    </row>
    <row r="53" spans="1:13" s="46" customFormat="1" ht="18" customHeight="1" x14ac:dyDescent="0.45">
      <c r="B53" s="67"/>
      <c r="C53" s="67"/>
      <c r="D53" s="67"/>
      <c r="E53" s="68"/>
      <c r="F53" s="67"/>
      <c r="G53" s="67"/>
      <c r="H53" s="67"/>
      <c r="I53" s="68"/>
      <c r="J53" s="68"/>
      <c r="K53" s="68"/>
      <c r="L53" s="68"/>
      <c r="M53" s="69"/>
    </row>
    <row r="54" spans="1:13" s="46" customFormat="1" ht="18" x14ac:dyDescent="0.45">
      <c r="B54" s="70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9"/>
    </row>
    <row r="55" spans="1:13" s="46" customFormat="1" ht="18" x14ac:dyDescent="0.45">
      <c r="B55" s="45"/>
      <c r="C55" s="69"/>
      <c r="D55" s="69"/>
      <c r="E55" s="69"/>
      <c r="F55" s="69"/>
      <c r="G55" s="69"/>
      <c r="H55" s="69"/>
      <c r="I55" s="68"/>
      <c r="J55" s="68"/>
      <c r="K55" s="68"/>
      <c r="L55" s="68"/>
      <c r="M55" s="69"/>
    </row>
    <row r="56" spans="1:13" s="46" customFormat="1" ht="18" x14ac:dyDescent="0.45">
      <c r="B56" s="45"/>
      <c r="C56" s="69"/>
      <c r="D56" s="69"/>
      <c r="E56" s="69"/>
      <c r="F56" s="69"/>
      <c r="G56" s="71"/>
      <c r="H56" s="69"/>
      <c r="I56" s="68"/>
      <c r="J56" s="68"/>
      <c r="K56" s="68"/>
      <c r="L56" s="69"/>
      <c r="M56" s="69"/>
    </row>
    <row r="57" spans="1:13" s="46" customFormat="1" ht="18" x14ac:dyDescent="0.45">
      <c r="B57" s="45"/>
      <c r="C57" s="69"/>
      <c r="D57" s="69"/>
      <c r="E57" s="69"/>
      <c r="F57" s="69"/>
      <c r="G57" s="71"/>
      <c r="H57" s="69"/>
      <c r="I57" s="71"/>
      <c r="J57" s="69"/>
      <c r="K57" s="69"/>
      <c r="L57" s="69"/>
      <c r="M57" s="69"/>
    </row>
    <row r="58" spans="1:13" s="46" customFormat="1" ht="18" x14ac:dyDescent="0.45">
      <c r="B58" s="45"/>
      <c r="C58" s="69"/>
      <c r="D58" s="69"/>
      <c r="E58" s="69"/>
      <c r="F58" s="69"/>
      <c r="G58" s="71"/>
      <c r="H58" s="69"/>
      <c r="I58" s="71"/>
      <c r="J58" s="69"/>
      <c r="K58" s="69"/>
      <c r="L58" s="69"/>
      <c r="M58" s="69"/>
    </row>
    <row r="59" spans="1:13" s="46" customFormat="1" ht="18" x14ac:dyDescent="0.45">
      <c r="B59" s="45"/>
      <c r="C59" s="69"/>
      <c r="D59" s="69"/>
      <c r="E59" s="69"/>
      <c r="F59" s="69"/>
      <c r="G59" s="71"/>
      <c r="H59" s="69"/>
      <c r="I59" s="71"/>
      <c r="J59" s="69"/>
      <c r="K59" s="69"/>
      <c r="L59" s="69"/>
      <c r="M59" s="69"/>
    </row>
    <row r="60" spans="1:13" s="46" customFormat="1" ht="18" x14ac:dyDescent="0.45">
      <c r="B60" s="45"/>
      <c r="C60" s="69"/>
      <c r="D60" s="69"/>
      <c r="E60" s="69"/>
      <c r="F60" s="69"/>
      <c r="G60" s="71"/>
      <c r="H60" s="69"/>
      <c r="I60" s="71"/>
      <c r="J60" s="69"/>
      <c r="K60" s="69"/>
      <c r="L60" s="69"/>
      <c r="M60" s="69"/>
    </row>
    <row r="61" spans="1:13" s="46" customFormat="1" ht="18" x14ac:dyDescent="0.45">
      <c r="B61" s="45"/>
      <c r="C61" s="69"/>
      <c r="D61" s="69"/>
      <c r="E61" s="69"/>
      <c r="F61" s="69"/>
      <c r="G61" s="71"/>
      <c r="H61" s="69"/>
      <c r="I61" s="71"/>
      <c r="J61" s="69"/>
      <c r="K61" s="69"/>
      <c r="L61" s="69"/>
      <c r="M61" s="69"/>
    </row>
    <row r="62" spans="1:13" s="46" customFormat="1" ht="18" x14ac:dyDescent="0.45">
      <c r="B62" s="45"/>
      <c r="C62" s="69"/>
      <c r="D62" s="69"/>
      <c r="E62" s="69"/>
      <c r="F62" s="69"/>
      <c r="G62" s="71"/>
      <c r="H62" s="69"/>
      <c r="I62" s="71"/>
      <c r="J62" s="69"/>
      <c r="K62" s="69"/>
      <c r="L62" s="69"/>
      <c r="M62" s="69"/>
    </row>
    <row r="63" spans="1:13" s="46" customFormat="1" ht="18" x14ac:dyDescent="0.45">
      <c r="B63" s="45"/>
      <c r="C63" s="69"/>
      <c r="D63" s="69"/>
      <c r="E63" s="69"/>
      <c r="F63" s="69"/>
      <c r="G63" s="71"/>
      <c r="H63" s="69"/>
      <c r="I63" s="71"/>
      <c r="J63" s="69"/>
      <c r="K63" s="69"/>
      <c r="L63" s="69"/>
      <c r="M63" s="69"/>
    </row>
    <row r="64" spans="1:13" s="46" customFormat="1" ht="18" x14ac:dyDescent="0.45">
      <c r="B64" s="45"/>
      <c r="C64" s="69"/>
      <c r="D64" s="69"/>
      <c r="E64" s="69"/>
      <c r="F64" s="69"/>
      <c r="G64" s="71"/>
      <c r="H64" s="69"/>
      <c r="I64" s="71"/>
      <c r="J64" s="69"/>
      <c r="K64" s="69"/>
      <c r="L64" s="69"/>
      <c r="M64" s="69"/>
    </row>
    <row r="65" spans="2:13" ht="21.75" customHeight="1" x14ac:dyDescent="0.25">
      <c r="B65" s="72"/>
      <c r="C65" s="73"/>
      <c r="D65" s="73"/>
      <c r="E65" s="73"/>
      <c r="F65" s="73"/>
      <c r="G65" s="73"/>
      <c r="H65" s="72"/>
    </row>
    <row r="69" spans="2:13" ht="17.25" x14ac:dyDescent="0.25">
      <c r="K69" s="3" t="s">
        <v>0</v>
      </c>
      <c r="L69" s="3"/>
      <c r="M69" s="3"/>
    </row>
    <row r="70" spans="2:13" ht="28.5" x14ac:dyDescent="0.7">
      <c r="B70" s="74" t="s">
        <v>43</v>
      </c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5"/>
    </row>
    <row r="71" spans="2:13" ht="96" x14ac:dyDescent="0.25">
      <c r="B71" s="76" t="s">
        <v>44</v>
      </c>
      <c r="C71" s="77" t="s">
        <v>45</v>
      </c>
      <c r="D71" s="77" t="s">
        <v>46</v>
      </c>
      <c r="E71" s="77" t="s">
        <v>47</v>
      </c>
      <c r="F71" s="77" t="s">
        <v>48</v>
      </c>
      <c r="G71" s="77" t="s">
        <v>49</v>
      </c>
      <c r="H71" s="77" t="s">
        <v>50</v>
      </c>
      <c r="I71" s="77" t="s">
        <v>51</v>
      </c>
      <c r="J71" s="77" t="s">
        <v>52</v>
      </c>
      <c r="K71" s="77" t="s">
        <v>53</v>
      </c>
      <c r="L71" s="77" t="s">
        <v>54</v>
      </c>
      <c r="M71" s="78" t="s">
        <v>37</v>
      </c>
    </row>
    <row r="72" spans="2:13" ht="24" x14ac:dyDescent="0.6">
      <c r="B72" s="79" t="s">
        <v>55</v>
      </c>
      <c r="C72" s="80">
        <v>278027</v>
      </c>
      <c r="D72" s="80">
        <v>79456</v>
      </c>
      <c r="E72" s="80">
        <v>67793</v>
      </c>
      <c r="F72" s="80">
        <v>167766</v>
      </c>
      <c r="G72" s="80">
        <v>11132</v>
      </c>
      <c r="H72" s="80">
        <v>27702</v>
      </c>
      <c r="I72" s="80">
        <v>16671</v>
      </c>
      <c r="J72" s="80">
        <v>233314</v>
      </c>
      <c r="K72" s="80">
        <v>947859</v>
      </c>
      <c r="L72" s="80">
        <v>21350</v>
      </c>
      <c r="M72" s="81">
        <f t="shared" ref="M72:M78" si="5">SUM(C72:L72)</f>
        <v>1851070</v>
      </c>
    </row>
    <row r="73" spans="2:13" ht="24" x14ac:dyDescent="0.6">
      <c r="B73" s="79" t="s">
        <v>56</v>
      </c>
      <c r="C73" s="80">
        <v>177238</v>
      </c>
      <c r="D73" s="80">
        <v>55766</v>
      </c>
      <c r="E73" s="80">
        <v>173374</v>
      </c>
      <c r="F73" s="80">
        <v>101521</v>
      </c>
      <c r="G73" s="80">
        <v>9280</v>
      </c>
      <c r="H73" s="80">
        <v>29322</v>
      </c>
      <c r="I73" s="80">
        <v>18648</v>
      </c>
      <c r="J73" s="80">
        <v>19558</v>
      </c>
      <c r="K73" s="80">
        <v>113509</v>
      </c>
      <c r="L73" s="80">
        <v>1128</v>
      </c>
      <c r="M73" s="81">
        <f t="shared" si="5"/>
        <v>699344</v>
      </c>
    </row>
    <row r="74" spans="2:13" ht="24" x14ac:dyDescent="0.6">
      <c r="B74" s="79" t="s">
        <v>57</v>
      </c>
      <c r="C74" s="80">
        <v>1032610</v>
      </c>
      <c r="D74" s="80">
        <v>130452</v>
      </c>
      <c r="E74" s="80">
        <v>168118</v>
      </c>
      <c r="F74" s="80">
        <v>263258</v>
      </c>
      <c r="G74" s="80">
        <v>2466542</v>
      </c>
      <c r="H74" s="80">
        <v>24613</v>
      </c>
      <c r="I74" s="80">
        <v>17557</v>
      </c>
      <c r="J74" s="80">
        <v>3008782</v>
      </c>
      <c r="K74" s="80">
        <v>3115730</v>
      </c>
      <c r="L74" s="80">
        <v>79459</v>
      </c>
      <c r="M74" s="81">
        <f t="shared" si="5"/>
        <v>10307121</v>
      </c>
    </row>
    <row r="75" spans="2:13" ht="24" x14ac:dyDescent="0.6">
      <c r="B75" s="79" t="s">
        <v>58</v>
      </c>
      <c r="C75" s="80">
        <v>182046</v>
      </c>
      <c r="D75" s="80">
        <v>46169</v>
      </c>
      <c r="E75" s="80">
        <v>45148</v>
      </c>
      <c r="F75" s="80">
        <v>108507</v>
      </c>
      <c r="G75" s="80">
        <v>6259</v>
      </c>
      <c r="H75" s="80">
        <v>23339</v>
      </c>
      <c r="I75" s="80">
        <v>7146</v>
      </c>
      <c r="J75" s="80">
        <v>13963</v>
      </c>
      <c r="K75" s="80">
        <v>636500</v>
      </c>
      <c r="L75" s="80">
        <v>7929</v>
      </c>
      <c r="M75" s="81">
        <f t="shared" si="5"/>
        <v>1077006</v>
      </c>
    </row>
    <row r="76" spans="2:13" ht="24" x14ac:dyDescent="0.6">
      <c r="B76" s="79" t="s">
        <v>59</v>
      </c>
      <c r="C76" s="80">
        <v>296733</v>
      </c>
      <c r="D76" s="80">
        <v>91204</v>
      </c>
      <c r="E76" s="80">
        <v>96455</v>
      </c>
      <c r="F76" s="80">
        <v>225677</v>
      </c>
      <c r="G76" s="80">
        <v>9451</v>
      </c>
      <c r="H76" s="80">
        <v>39541</v>
      </c>
      <c r="I76" s="80">
        <v>24481</v>
      </c>
      <c r="J76" s="80">
        <v>57653</v>
      </c>
      <c r="K76" s="80">
        <v>275338</v>
      </c>
      <c r="L76" s="80">
        <v>11779</v>
      </c>
      <c r="M76" s="81">
        <f t="shared" si="5"/>
        <v>1128312</v>
      </c>
    </row>
    <row r="77" spans="2:13" ht="24" x14ac:dyDescent="0.6">
      <c r="B77" s="79" t="s">
        <v>60</v>
      </c>
      <c r="C77" s="80">
        <v>63932</v>
      </c>
      <c r="D77" s="80">
        <v>14683</v>
      </c>
      <c r="E77" s="80">
        <v>13397</v>
      </c>
      <c r="F77" s="80">
        <v>69065</v>
      </c>
      <c r="G77" s="80">
        <v>1180</v>
      </c>
      <c r="H77" s="80">
        <v>14064</v>
      </c>
      <c r="I77" s="80">
        <v>5128</v>
      </c>
      <c r="J77" s="80">
        <v>14971</v>
      </c>
      <c r="K77" s="80">
        <v>397082</v>
      </c>
      <c r="L77" s="80">
        <v>420</v>
      </c>
      <c r="M77" s="81">
        <f t="shared" si="5"/>
        <v>593922</v>
      </c>
    </row>
    <row r="78" spans="2:13" ht="24" x14ac:dyDescent="0.6">
      <c r="B78" s="79" t="s">
        <v>61</v>
      </c>
      <c r="C78" s="80">
        <v>159916</v>
      </c>
      <c r="D78" s="80">
        <v>39250</v>
      </c>
      <c r="E78" s="80">
        <v>34447</v>
      </c>
      <c r="F78" s="80">
        <v>149674</v>
      </c>
      <c r="G78" s="80">
        <v>1262</v>
      </c>
      <c r="H78" s="80">
        <v>11776</v>
      </c>
      <c r="I78" s="80">
        <v>15322</v>
      </c>
      <c r="J78" s="80">
        <v>38739</v>
      </c>
      <c r="K78" s="80">
        <v>141558</v>
      </c>
      <c r="L78" s="80">
        <v>1417</v>
      </c>
      <c r="M78" s="81">
        <f t="shared" si="5"/>
        <v>593361</v>
      </c>
    </row>
    <row r="79" spans="2:13" ht="24" x14ac:dyDescent="0.6">
      <c r="B79" s="79" t="s">
        <v>37</v>
      </c>
      <c r="C79" s="81">
        <f>SUM(C72:C78)</f>
        <v>2190502</v>
      </c>
      <c r="D79" s="81">
        <f t="shared" ref="D79:L79" si="6">SUM(D72:D78)</f>
        <v>456980</v>
      </c>
      <c r="E79" s="81">
        <f t="shared" si="6"/>
        <v>598732</v>
      </c>
      <c r="F79" s="81">
        <f t="shared" si="6"/>
        <v>1085468</v>
      </c>
      <c r="G79" s="81">
        <f t="shared" si="6"/>
        <v>2505106</v>
      </c>
      <c r="H79" s="81">
        <f t="shared" si="6"/>
        <v>170357</v>
      </c>
      <c r="I79" s="81">
        <f t="shared" si="6"/>
        <v>104953</v>
      </c>
      <c r="J79" s="81">
        <f t="shared" si="6"/>
        <v>3386980</v>
      </c>
      <c r="K79" s="81">
        <f t="shared" si="6"/>
        <v>5627576</v>
      </c>
      <c r="L79" s="81">
        <f t="shared" si="6"/>
        <v>123482</v>
      </c>
      <c r="M79" s="81">
        <f>SUM(M72:M78)</f>
        <v>16250136</v>
      </c>
    </row>
    <row r="80" spans="2:13" ht="18" x14ac:dyDescent="0.45">
      <c r="B80" s="82"/>
      <c r="C80" s="83"/>
      <c r="D80" s="83"/>
      <c r="E80" s="83"/>
      <c r="F80" s="83"/>
      <c r="G80" s="83"/>
      <c r="H80" s="83"/>
      <c r="I80" s="83"/>
      <c r="J80" s="83"/>
      <c r="K80" s="83"/>
      <c r="L80" s="83"/>
    </row>
    <row r="81" spans="2:13" ht="28.5" x14ac:dyDescent="0.35">
      <c r="B81" s="84" t="s">
        <v>62</v>
      </c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5" t="s">
        <v>63</v>
      </c>
    </row>
    <row r="82" spans="2:13" ht="96" x14ac:dyDescent="0.25">
      <c r="B82" s="76" t="s">
        <v>44</v>
      </c>
      <c r="C82" s="77" t="s">
        <v>45</v>
      </c>
      <c r="D82" s="77" t="s">
        <v>46</v>
      </c>
      <c r="E82" s="77" t="s">
        <v>47</v>
      </c>
      <c r="F82" s="77" t="s">
        <v>48</v>
      </c>
      <c r="G82" s="77" t="s">
        <v>49</v>
      </c>
      <c r="H82" s="77" t="s">
        <v>50</v>
      </c>
      <c r="I82" s="77" t="s">
        <v>64</v>
      </c>
      <c r="J82" s="77" t="s">
        <v>52</v>
      </c>
      <c r="K82" s="77" t="s">
        <v>53</v>
      </c>
      <c r="L82" s="77" t="s">
        <v>54</v>
      </c>
      <c r="M82" s="78" t="s">
        <v>37</v>
      </c>
    </row>
    <row r="83" spans="2:13" ht="24" x14ac:dyDescent="0.6">
      <c r="B83" s="79" t="s">
        <v>55</v>
      </c>
      <c r="C83" s="86">
        <v>41638.709174199998</v>
      </c>
      <c r="D83" s="87">
        <v>27413.020862199992</v>
      </c>
      <c r="E83" s="87">
        <v>12511.583930000001</v>
      </c>
      <c r="F83" s="87">
        <v>20281.070633699997</v>
      </c>
      <c r="G83" s="87">
        <v>369.67822999999999</v>
      </c>
      <c r="H83" s="87">
        <v>2889.4303</v>
      </c>
      <c r="I83" s="87">
        <v>4674.0052400000004</v>
      </c>
      <c r="J83" s="87">
        <v>1702.3424098999994</v>
      </c>
      <c r="K83" s="87">
        <v>1828.2180145000004</v>
      </c>
      <c r="L83" s="87">
        <v>1998.2254632000001</v>
      </c>
      <c r="M83" s="88">
        <f>SUM(C83:L83)</f>
        <v>115306.28425769998</v>
      </c>
    </row>
    <row r="84" spans="2:13" ht="24" x14ac:dyDescent="0.6">
      <c r="B84" s="79" t="s">
        <v>56</v>
      </c>
      <c r="C84" s="86">
        <v>26054.574753600002</v>
      </c>
      <c r="D84" s="87">
        <v>13112.16526</v>
      </c>
      <c r="E84" s="87">
        <v>25353.893680000001</v>
      </c>
      <c r="F84" s="87">
        <v>13611.229538099999</v>
      </c>
      <c r="G84" s="87">
        <v>304.61308000000002</v>
      </c>
      <c r="H84" s="87">
        <v>3871.4497000000001</v>
      </c>
      <c r="I84" s="87">
        <v>4084.9618399999999</v>
      </c>
      <c r="J84" s="87">
        <v>261.32135869999996</v>
      </c>
      <c r="K84" s="87">
        <v>258.38000689999984</v>
      </c>
      <c r="L84" s="87">
        <v>159.985028</v>
      </c>
      <c r="M84" s="88">
        <f t="shared" ref="M84:M89" si="7">SUM(C84:L84)</f>
        <v>87072.574245299998</v>
      </c>
    </row>
    <row r="85" spans="2:13" ht="24" x14ac:dyDescent="0.6">
      <c r="B85" s="79" t="s">
        <v>57</v>
      </c>
      <c r="C85" s="86">
        <v>194208.11688780002</v>
      </c>
      <c r="D85" s="87">
        <v>72783.36404</v>
      </c>
      <c r="E85" s="87">
        <v>41090.255389999998</v>
      </c>
      <c r="F85" s="87">
        <v>55685.243520999982</v>
      </c>
      <c r="G85" s="87">
        <v>15895.283489299998</v>
      </c>
      <c r="H85" s="87">
        <v>6039.8839241000005</v>
      </c>
      <c r="I85" s="87">
        <v>12949.3184122</v>
      </c>
      <c r="J85" s="87">
        <v>5251.0985660999995</v>
      </c>
      <c r="K85" s="87">
        <v>10178.362732799997</v>
      </c>
      <c r="L85" s="87">
        <v>12367.853458899994</v>
      </c>
      <c r="M85" s="88">
        <f t="shared" si="7"/>
        <v>426448.78042220004</v>
      </c>
    </row>
    <row r="86" spans="2:13" ht="24" x14ac:dyDescent="0.6">
      <c r="B86" s="79" t="s">
        <v>58</v>
      </c>
      <c r="C86" s="86">
        <v>38872.688694399993</v>
      </c>
      <c r="D86" s="87">
        <v>21978.482512200004</v>
      </c>
      <c r="E86" s="87">
        <v>9310.4081100000003</v>
      </c>
      <c r="F86" s="87">
        <v>18223.946530999998</v>
      </c>
      <c r="G86" s="87">
        <v>202.80840000000001</v>
      </c>
      <c r="H86" s="87">
        <v>2150.1321400000002</v>
      </c>
      <c r="I86" s="87">
        <v>5596.8090400000001</v>
      </c>
      <c r="J86" s="87">
        <v>176.44750569999999</v>
      </c>
      <c r="K86" s="87">
        <v>1171.5523453000003</v>
      </c>
      <c r="L86" s="87">
        <v>1021.0489062000001</v>
      </c>
      <c r="M86" s="88">
        <f t="shared" si="7"/>
        <v>98704.324184799989</v>
      </c>
    </row>
    <row r="87" spans="2:13" ht="24" x14ac:dyDescent="0.6">
      <c r="B87" s="79" t="s">
        <v>59</v>
      </c>
      <c r="C87" s="86">
        <v>58361.477606900007</v>
      </c>
      <c r="D87" s="87">
        <v>31781.4413733</v>
      </c>
      <c r="E87" s="87">
        <v>16081.04759</v>
      </c>
      <c r="F87" s="87">
        <v>28291.7410045</v>
      </c>
      <c r="G87" s="87">
        <v>308.53334999999998</v>
      </c>
      <c r="H87" s="87">
        <v>4588.0168299999996</v>
      </c>
      <c r="I87" s="87">
        <v>8680.7214800000002</v>
      </c>
      <c r="J87" s="87">
        <v>657.96302709999986</v>
      </c>
      <c r="K87" s="87">
        <v>1084.5141259</v>
      </c>
      <c r="L87" s="87">
        <v>1677.3025465000007</v>
      </c>
      <c r="M87" s="88">
        <f t="shared" si="7"/>
        <v>151512.75893420001</v>
      </c>
    </row>
    <row r="88" spans="2:13" ht="24" x14ac:dyDescent="0.6">
      <c r="B88" s="79" t="s">
        <v>60</v>
      </c>
      <c r="C88" s="86">
        <v>10848.64423</v>
      </c>
      <c r="D88" s="87">
        <v>5661.3708299999998</v>
      </c>
      <c r="E88" s="87">
        <v>2231.38931</v>
      </c>
      <c r="F88" s="87">
        <v>7085.4011756000009</v>
      </c>
      <c r="G88" s="87">
        <v>36.843879999999999</v>
      </c>
      <c r="H88" s="87">
        <v>1044.06594</v>
      </c>
      <c r="I88" s="87">
        <v>996.51593000000003</v>
      </c>
      <c r="J88" s="87">
        <v>274.71462460000004</v>
      </c>
      <c r="K88" s="87">
        <v>980.72522170000002</v>
      </c>
      <c r="L88" s="87">
        <v>60.1717911</v>
      </c>
      <c r="M88" s="88">
        <f t="shared" si="7"/>
        <v>29219.842933</v>
      </c>
    </row>
    <row r="89" spans="2:13" ht="24" x14ac:dyDescent="0.6">
      <c r="B89" s="79" t="s">
        <v>61</v>
      </c>
      <c r="C89" s="86">
        <v>22972.140769700003</v>
      </c>
      <c r="D89" s="87">
        <v>10734.903753500001</v>
      </c>
      <c r="E89" s="87">
        <v>4451.4080400000003</v>
      </c>
      <c r="F89" s="87">
        <v>15156.2294425</v>
      </c>
      <c r="G89" s="87">
        <v>39.130499999999998</v>
      </c>
      <c r="H89" s="87">
        <v>1086.57323</v>
      </c>
      <c r="I89" s="87">
        <v>2684.2522800000002</v>
      </c>
      <c r="J89" s="87">
        <v>126.45890249999997</v>
      </c>
      <c r="K89" s="87">
        <v>716.04786930000012</v>
      </c>
      <c r="L89" s="87">
        <v>171.71169779999994</v>
      </c>
      <c r="M89" s="88">
        <f t="shared" si="7"/>
        <v>58138.856485300006</v>
      </c>
    </row>
    <row r="90" spans="2:13" ht="24" x14ac:dyDescent="0.6">
      <c r="B90" s="79" t="s">
        <v>37</v>
      </c>
      <c r="C90" s="89">
        <f>SUM(C83:C89)</f>
        <v>392956.35211659997</v>
      </c>
      <c r="D90" s="89">
        <f t="shared" ref="D90:L90" si="8">SUM(D83:D89)</f>
        <v>183464.74863120003</v>
      </c>
      <c r="E90" s="89">
        <f t="shared" si="8"/>
        <v>111029.98605000001</v>
      </c>
      <c r="F90" s="89">
        <f t="shared" si="8"/>
        <v>158334.86184639996</v>
      </c>
      <c r="G90" s="89">
        <f t="shared" si="8"/>
        <v>17156.8909293</v>
      </c>
      <c r="H90" s="89">
        <f t="shared" si="8"/>
        <v>21669.552064099997</v>
      </c>
      <c r="I90" s="89">
        <f t="shared" si="8"/>
        <v>39666.584222199999</v>
      </c>
      <c r="J90" s="89">
        <f t="shared" si="8"/>
        <v>8450.3463945999993</v>
      </c>
      <c r="K90" s="89">
        <f t="shared" si="8"/>
        <v>16217.800316399998</v>
      </c>
      <c r="L90" s="89">
        <f t="shared" si="8"/>
        <v>17456.298891699997</v>
      </c>
      <c r="M90" s="89">
        <f>SUM(M83:M89)</f>
        <v>966403.42146250012</v>
      </c>
    </row>
    <row r="92" spans="2:13" x14ac:dyDescent="0.25">
      <c r="K92" s="18"/>
      <c r="M92" s="18"/>
    </row>
    <row r="93" spans="2:13" x14ac:dyDescent="0.25">
      <c r="G93" s="90"/>
      <c r="K93" s="90"/>
      <c r="M93" s="90"/>
    </row>
  </sheetData>
  <dataConsolidate/>
  <mergeCells count="20">
    <mergeCell ref="A52:B52"/>
    <mergeCell ref="K69:M69"/>
    <mergeCell ref="B70:L70"/>
    <mergeCell ref="B81:L81"/>
    <mergeCell ref="A27:B27"/>
    <mergeCell ref="J32:K32"/>
    <mergeCell ref="B33:J33"/>
    <mergeCell ref="A34:A35"/>
    <mergeCell ref="B34:B35"/>
    <mergeCell ref="C34:G34"/>
    <mergeCell ref="H34:K34"/>
    <mergeCell ref="A20:B20"/>
    <mergeCell ref="A25:B25"/>
    <mergeCell ref="A26:B26"/>
    <mergeCell ref="J2:K2"/>
    <mergeCell ref="A3:J3"/>
    <mergeCell ref="A4:A5"/>
    <mergeCell ref="B4:B5"/>
    <mergeCell ref="C4:G4"/>
    <mergeCell ref="H4:K4"/>
  </mergeCells>
  <printOptions horizontalCentered="1"/>
  <pageMargins left="0.25" right="0.25" top="0.75" bottom="0.75" header="0.3" footer="0.3"/>
  <pageSetup paperSize="9" scale="2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life  Paush</vt:lpstr>
      <vt:lpstr>'life  Paush'!Print_Area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Basant Bohara</dc:creator>
  <cp:lastModifiedBy>Basant Bohara</cp:lastModifiedBy>
  <dcterms:created xsi:type="dcterms:W3CDTF">2026-01-27T09:49:34Z</dcterms:created>
  <dcterms:modified xsi:type="dcterms:W3CDTF">2026-01-27T09:51:53Z</dcterms:modified>
</cp:coreProperties>
</file>