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Monthly Reports Rahul Bhai\monthly report 2082-83\"/>
    </mc:Choice>
  </mc:AlternateContent>
  <xr:revisionPtr revIDLastSave="0" documentId="8_{D72F9950-FADD-4858-BF97-F86D95D36FF1}" xr6:coauthVersionLast="47" xr6:coauthVersionMax="47" xr10:uidLastSave="{00000000-0000-0000-0000-000000000000}"/>
  <bookViews>
    <workbookView xWindow="-120" yWindow="-120" windowWidth="20730" windowHeight="11040" xr2:uid="{6B0419CF-81F0-440D-BF52-3125BDBC60A2}"/>
  </bookViews>
  <sheets>
    <sheet name="Magh" sheetId="1" r:id="rId1"/>
  </sheets>
  <definedNames>
    <definedName name="_xlnm.Print_Area" localSheetId="0">Magh!$A$52:$J$77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  <c r="C77" i="1"/>
  <c r="B77" i="1"/>
  <c r="J76" i="1"/>
  <c r="J75" i="1"/>
  <c r="J74" i="1"/>
  <c r="J73" i="1"/>
  <c r="J77" i="1" s="1"/>
  <c r="J72" i="1"/>
  <c r="J71" i="1"/>
  <c r="J70" i="1"/>
  <c r="I65" i="1"/>
  <c r="H65" i="1"/>
  <c r="G65" i="1"/>
  <c r="F65" i="1"/>
  <c r="E65" i="1"/>
  <c r="D65" i="1"/>
  <c r="C65" i="1"/>
  <c r="B65" i="1"/>
  <c r="J64" i="1"/>
  <c r="J63" i="1"/>
  <c r="J62" i="1"/>
  <c r="J61" i="1"/>
  <c r="J60" i="1"/>
  <c r="J59" i="1"/>
  <c r="J65" i="1" s="1"/>
  <c r="J58" i="1"/>
  <c r="F50" i="1"/>
  <c r="E50" i="1"/>
  <c r="D50" i="1"/>
  <c r="C50" i="1"/>
  <c r="B50" i="1"/>
  <c r="E29" i="1"/>
  <c r="D29" i="1"/>
  <c r="B29" i="1"/>
  <c r="F28" i="1"/>
  <c r="F29" i="1" s="1"/>
  <c r="E28" i="1"/>
  <c r="D28" i="1"/>
  <c r="C28" i="1"/>
  <c r="B28" i="1"/>
  <c r="F22" i="1"/>
  <c r="E22" i="1"/>
  <c r="D22" i="1"/>
  <c r="C22" i="1"/>
  <c r="C29" i="1" s="1"/>
  <c r="B22" i="1"/>
</calcChain>
</file>

<file path=xl/sharedStrings.xml><?xml version="1.0" encoding="utf-8"?>
<sst xmlns="http://schemas.openxmlformats.org/spreadsheetml/2006/main" count="95" uniqueCount="57">
  <si>
    <t>निर्जीवन बीमा ब्यवसाय गर्ने बीमकहरुको विवरण</t>
  </si>
  <si>
    <t>आ.व. 20८२/८३</t>
  </si>
  <si>
    <t>बीमक</t>
  </si>
  <si>
    <t xml:space="preserve"> माघ महिनाको</t>
  </si>
  <si>
    <t xml:space="preserve">  माघ मसान्तसम्मको</t>
  </si>
  <si>
    <t>जारी बीमालेख संख्या</t>
  </si>
  <si>
    <t>कुल बीमाशुल्क (रु.लाखमा)</t>
  </si>
  <si>
    <t>बीमाङ्क रकम (रु.लाखमा)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</si>
  <si>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</si>
  <si>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</si>
  <si>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</si>
  <si>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</si>
  <si>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</si>
  <si>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</si>
  <si>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</si>
  <si>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</si>
  <si>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</si>
  <si>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</si>
  <si>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</si>
  <si>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लूम्विनी इ.लि</t>
  </si>
  <si>
    <t>आइजिआई प्रूडेन्सियल इ.कं.लि.</t>
  </si>
  <si>
    <t>युनाइटेड अजोड इ.लि.</t>
  </si>
  <si>
    <t>जम्मा (क)</t>
  </si>
  <si>
    <t>लघु बीमक</t>
  </si>
  <si>
    <t>नेपाल माइक्रो इ. क. लि.</t>
  </si>
  <si>
    <t>प्रोटेक्टिभ माइक्रो इ. क. लि.</t>
  </si>
  <si>
    <t>स्टार माइक्रो इ. क. लि.</t>
  </si>
  <si>
    <t>ट्रस्ट माइक्रो इ. क. लि.</t>
  </si>
  <si>
    <t>जम्मा (ख)</t>
  </si>
  <si>
    <t>जम्मा (क+ख)</t>
  </si>
  <si>
    <t>निर्जीवन बीमा ब्यवसाय गर्ने बीमकहरुले जारी गरेको लघु बीमालेखको विवरण</t>
  </si>
  <si>
    <t>आ.व. २0८२/८३</t>
  </si>
  <si>
    <t xml:space="preserve">  माघ मसान्तसम्मको </t>
  </si>
  <si>
    <t>सिध्धार्थ प्रिमियर इ.लि.</t>
  </si>
  <si>
    <t>नेपाल माईक्रो ई. क. लि.</t>
  </si>
  <si>
    <t>प्रोटेक्टिभ माईक्रो ई. क. लि.</t>
  </si>
  <si>
    <t>जम्मा</t>
  </si>
  <si>
    <t>निर्जीवन बीमा ब्यवसाय गर्ने बीमकहरुबाट माघ मसान्तसम्मको जारी गरेको कुल बीमालेख संख्याको प्रदेशगत विवरण</t>
  </si>
  <si>
    <t>प्रदेश</t>
  </si>
  <si>
    <t>सम्पत्ति</t>
  </si>
  <si>
    <t>सामून्द्रिक</t>
  </si>
  <si>
    <t>हवाई</t>
  </si>
  <si>
    <t>मोटर</t>
  </si>
  <si>
    <t>इन्जि. तथा ठे. जो.</t>
  </si>
  <si>
    <t>विविध</t>
  </si>
  <si>
    <t>कृषि तथा बाली</t>
  </si>
  <si>
    <t>लघु</t>
  </si>
  <si>
    <t>कोशी</t>
  </si>
  <si>
    <t>मधेश</t>
  </si>
  <si>
    <t>बाग्मती</t>
  </si>
  <si>
    <t>गण्डकी</t>
  </si>
  <si>
    <t>लुम्बिनी</t>
  </si>
  <si>
    <t>कर्णाली</t>
  </si>
  <si>
    <t>सुदुरपश्चिम</t>
  </si>
  <si>
    <t xml:space="preserve">निर्जीवन बीमा ब्यवसाय गर्ने बीमकहरुले माघ मसान्तसम्मको बिभिन्न बीमालेखहरुबाट संकलन गरेको कुल बीमाशुल्कको प्रदेशगत विवरण </t>
  </si>
  <si>
    <t>रु.लाखमा</t>
  </si>
  <si>
    <t>इन्जि. तथा ठे.जो.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</si>
</sst>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Kalimati"/>
      <charset val="1"/>
    </font>
    <font>
      <b/>
      <i/>
      <sz val="12"/>
      <color theme="4" tint="-0.499984740745262"/>
      <name val="Kalimati"/>
      <charset val="1"/>
    </font>
    <font>
      <b/>
      <i/>
      <sz val="12"/>
      <color rgb="FFFF0000"/>
      <name val="Kalimati"/>
      <charset val="1"/>
    </font>
    <font>
      <b/>
      <sz val="12"/>
      <color theme="1"/>
      <name val="Kalimati"/>
      <charset val="1"/>
    </font>
    <font>
      <sz val="12"/>
      <color theme="1"/>
      <name val="Fontasy Himali"/>
      <family val="5"/>
    </font>
    <font>
      <sz val="12"/>
      <color rgb="FFFF0000"/>
      <name val="Calibri"/>
      <family val="2"/>
      <scheme val="minor"/>
    </font>
    <font>
      <b/>
      <sz val="12"/>
      <color theme="1"/>
      <name val="Fontasy Himali"/>
      <family val="5"/>
    </font>
    <font>
      <b/>
      <sz val="12"/>
      <color rgb="FF002060"/>
      <name val="Kalimati"/>
      <charset val="1"/>
    </font>
    <font>
      <b/>
      <i/>
      <sz val="12"/>
      <color theme="1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6" xfId="0" applyFont="1" applyFill="1" applyBorder="1"/>
    <xf numFmtId="164" fontId="7" fillId="0" borderId="6" xfId="1" applyNumberFormat="1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43" fontId="2" fillId="0" borderId="0" xfId="0" applyNumberFormat="1" applyFont="1"/>
    <xf numFmtId="164" fontId="8" fillId="0" borderId="0" xfId="0" applyNumberFormat="1" applyFont="1"/>
    <xf numFmtId="164" fontId="2" fillId="0" borderId="0" xfId="0" applyNumberFormat="1" applyFont="1"/>
    <xf numFmtId="0" fontId="6" fillId="3" borderId="8" xfId="0" applyFont="1" applyFill="1" applyBorder="1"/>
    <xf numFmtId="0" fontId="6" fillId="4" borderId="6" xfId="0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43" fontId="7" fillId="4" borderId="6" xfId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/>
    </xf>
    <xf numFmtId="43" fontId="7" fillId="2" borderId="6" xfId="1" applyFont="1" applyFill="1" applyBorder="1" applyAlignment="1">
      <alignment horizontal="center"/>
    </xf>
    <xf numFmtId="0" fontId="6" fillId="5" borderId="6" xfId="0" applyFont="1" applyFill="1" applyBorder="1"/>
    <xf numFmtId="164" fontId="9" fillId="5" borderId="6" xfId="1" applyNumberFormat="1" applyFont="1" applyFill="1" applyBorder="1" applyAlignment="1">
      <alignment horizontal="center"/>
    </xf>
    <xf numFmtId="43" fontId="9" fillId="5" borderId="6" xfId="1" applyFont="1" applyFill="1" applyBorder="1" applyAlignment="1">
      <alignment horizontal="center"/>
    </xf>
    <xf numFmtId="0" fontId="6" fillId="0" borderId="0" xfId="0" applyFont="1"/>
    <xf numFmtId="164" fontId="9" fillId="0" borderId="0" xfId="1" applyNumberFormat="1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164" fontId="9" fillId="0" borderId="6" xfId="1" applyNumberFormat="1" applyFont="1" applyFill="1" applyBorder="1" applyAlignment="1">
      <alignment horizontal="center"/>
    </xf>
    <xf numFmtId="43" fontId="9" fillId="0" borderId="6" xfId="1" applyFont="1" applyFill="1" applyBorder="1" applyAlignment="1">
      <alignment horizontal="center"/>
    </xf>
    <xf numFmtId="43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5" borderId="6" xfId="0" applyFont="1" applyFill="1" applyBorder="1" applyAlignment="1">
      <alignment horizontal="center"/>
    </xf>
    <xf numFmtId="164" fontId="6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164" fontId="7" fillId="0" borderId="6" xfId="1" applyNumberFormat="1" applyFont="1" applyBorder="1" applyAlignment="1">
      <alignment horizontal="left" vertical="center"/>
    </xf>
    <xf numFmtId="164" fontId="9" fillId="7" borderId="6" xfId="1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6" fillId="6" borderId="6" xfId="0" applyFont="1" applyFill="1" applyBorder="1" applyAlignment="1">
      <alignment horizontal="center" vertical="center"/>
    </xf>
    <xf numFmtId="43" fontId="7" fillId="0" borderId="6" xfId="1" applyFont="1" applyBorder="1" applyAlignment="1">
      <alignment horizontal="left" vertical="center"/>
    </xf>
    <xf numFmtId="43" fontId="9" fillId="7" borderId="6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312607</xdr:colOff>
      <xdr:row>0</xdr:row>
      <xdr:rowOff>2</xdr:rowOff>
    </xdr:from>
    <xdr:to>
      <xdr:col>3</xdr:col>
      <xdr:colOff>1178718</xdr:colOff>
      <xdr:row>3</xdr:row>
      <xdr:rowOff>23814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250B0-DEA8-4A1E-B344-8D51D8A29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3107" y="2"/>
          <a:ext cx="2568705" cy="631031"/>
        </a:xfrm>
        <a:prstGeom prst="rect">
          <a:avLst/>
        </a:prstGeom>
      </xdr:spPr>
    </xdr:pic>
    <xdr:clientData/>
  </xdr:twoCellAnchor>
  <xdr:twoCellAnchor editAs="oneCell">
    <xdr:from>
      <xdr:col>4</xdr:col>
      <xdr:colOff>210811</xdr:colOff>
      <xdr:row>52</xdr:row>
      <xdr:rowOff>155464</xdr:rowOff>
    </xdr:from>
    <xdr:to>
      <xdr:col>5</xdr:col>
      <xdr:colOff>904872</xdr:colOff>
      <xdr:row>55</xdr:row>
      <xdr:rowOff>70174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7D1355-2A45-493B-BBAE-B307B8925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0336" y="22101064"/>
          <a:ext cx="2503811" cy="62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1200799</xdr:colOff>
      <xdr:row>30</xdr:row>
      <xdr:rowOff>103911</xdr:rowOff>
    </xdr:from>
    <xdr:to>
      <xdr:col>3</xdr:col>
      <xdr:colOff>321468</xdr:colOff>
      <xdr:row>32</xdr:row>
      <xdr:rowOff>137493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88700D-532A-4CFE-85E5-27C17192D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899" y="11438661"/>
          <a:ext cx="2502044" cy="65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6561-854A-46D4-BA0B-D0055FDFDC24}">
  <sheetPr>
    <pageSetUpPr fitToPage="1"/>
  </sheetPr>
  <dimension ref="A4:M82"/>
  <sheetViews>
    <sheetView tabSelected="1" zoomScale="80" zoomScaleNormal="80" zoomScaleSheetLayoutView="40" workbookViewId="0">
      <selection activeCell="G7" sqref="G7"/>
    </sheetView>
  </sheetViews>
  <sheetFormatPr defaultRowHeight="15.75" x14ac:dyDescent="0.25"/>
  <cols>
    <col min="1" max="1" width="34.85546875" style="1" customWidth="1"/>
    <col min="2" max="2" width="25.140625" style="1" bestFit="1" customWidth="1"/>
    <col min="3" max="3" width="25.5703125" style="1" bestFit="1" customWidth="1"/>
    <col min="4" max="4" width="28.85546875" style="1" bestFit="1" customWidth="1"/>
    <col min="5" max="5" width="27.140625" style="1" customWidth="1"/>
    <col min="6" max="6" width="29.28515625" style="1" customWidth="1"/>
    <col min="7" max="7" width="25.7109375" style="1" bestFit="1" customWidth="1"/>
    <col min="8" max="8" width="25.42578125" style="1" bestFit="1" customWidth="1"/>
    <col min="9" max="9" width="23.28515625" style="1" bestFit="1" customWidth="1"/>
    <col min="10" max="10" width="28.7109375" style="1" bestFit="1" customWidth="1"/>
    <col min="11" max="16384" width="9.140625" style="1"/>
  </cols>
  <sheetData>
    <row r="4" spans="1:10" ht="24" customHeight="1" x14ac:dyDescent="0.25">
      <c r="A4" s="2" t="s">
        <v>0</v>
      </c>
      <c r="B4" s="2"/>
      <c r="C4" s="2"/>
      <c r="D4" s="2"/>
      <c r="E4" s="2"/>
      <c r="F4" s="2"/>
    </row>
    <row r="5" spans="1:10" ht="17.25" customHeight="1" x14ac:dyDescent="0.25">
      <c r="B5" s="3"/>
      <c r="C5" s="3"/>
      <c r="D5" s="3"/>
      <c r="E5" s="4" t="s">
        <v>1</v>
      </c>
      <c r="F5" s="4"/>
    </row>
    <row r="6" spans="1:10" ht="24" x14ac:dyDescent="0.25">
      <c r="A6" s="5" t="s">
        <v>2</v>
      </c>
      <c r="B6" s="6" t="s">
        <v>3</v>
      </c>
      <c r="C6" s="7"/>
      <c r="D6" s="8"/>
      <c r="E6" s="9" t="s">
        <v>4</v>
      </c>
      <c r="F6" s="9"/>
    </row>
    <row r="7" spans="1:10" ht="48" x14ac:dyDescent="0.25">
      <c r="A7" s="10"/>
      <c r="B7" s="11" t="s">
        <v>5</v>
      </c>
      <c r="C7" s="11" t="s">
        <v>6</v>
      </c>
      <c r="D7" s="11" t="s">
        <v>7</v>
      </c>
      <c r="E7" s="11" t="s">
        <v>5</v>
      </c>
      <c r="F7" s="11" t="s">
        <v>6</v>
      </c>
      <c r="G7" s="12"/>
      <c r="H7" s="12"/>
      <c r="I7" s="12"/>
      <c r="J7" s="12"/>
    </row>
    <row r="8" spans="1:10" ht="24" x14ac:dyDescent="0.6">
      <c r="A8" s="13" t="s">
        <v>8</v>
      </c>
      <c r="B8" s="14">
        <v>16245</v>
      </c>
      <c r="C8" s="15">
        <v>1629.1941276000005</v>
      </c>
      <c r="D8" s="15">
        <v>480532.28950000007</v>
      </c>
      <c r="E8" s="14">
        <v>112971</v>
      </c>
      <c r="F8" s="15">
        <v>13441.789316099999</v>
      </c>
      <c r="G8" s="16"/>
      <c r="H8" s="17"/>
      <c r="I8" s="18"/>
      <c r="J8" s="18"/>
    </row>
    <row r="9" spans="1:10" ht="24" x14ac:dyDescent="0.6">
      <c r="A9" s="13" t="s">
        <v>9</v>
      </c>
      <c r="B9" s="14">
        <v>3675</v>
      </c>
      <c r="C9" s="15">
        <v>1861.9742907000011</v>
      </c>
      <c r="D9" s="15">
        <v>816249.57450280013</v>
      </c>
      <c r="E9" s="14">
        <v>26253</v>
      </c>
      <c r="F9" s="15">
        <v>16875.191523999983</v>
      </c>
      <c r="G9" s="16"/>
      <c r="H9" s="17"/>
      <c r="I9" s="18"/>
      <c r="J9" s="18"/>
    </row>
    <row r="10" spans="1:10" ht="24" x14ac:dyDescent="0.6">
      <c r="A10" s="13" t="s">
        <v>10</v>
      </c>
      <c r="B10" s="14">
        <v>4128</v>
      </c>
      <c r="C10" s="15">
        <v>3251.2915836000002</v>
      </c>
      <c r="D10" s="15">
        <v>5317727.3725717003</v>
      </c>
      <c r="E10" s="14">
        <v>16942</v>
      </c>
      <c r="F10" s="15">
        <v>8924.0612039999978</v>
      </c>
      <c r="G10" s="16"/>
      <c r="H10" s="17"/>
      <c r="I10" s="18"/>
      <c r="J10" s="18"/>
    </row>
    <row r="11" spans="1:10" ht="24" x14ac:dyDescent="0.6">
      <c r="A11" s="13" t="s">
        <v>11</v>
      </c>
      <c r="B11" s="14">
        <v>2110</v>
      </c>
      <c r="C11" s="15">
        <v>1003.4605961</v>
      </c>
      <c r="D11" s="15">
        <v>207715.98663989993</v>
      </c>
      <c r="E11" s="14">
        <v>14739</v>
      </c>
      <c r="F11" s="15">
        <v>7996.6457447000039</v>
      </c>
      <c r="G11" s="16"/>
      <c r="H11" s="17"/>
      <c r="I11" s="18"/>
      <c r="J11" s="18"/>
    </row>
    <row r="12" spans="1:10" ht="24" x14ac:dyDescent="0.6">
      <c r="A12" s="13" t="s">
        <v>12</v>
      </c>
      <c r="B12" s="14">
        <v>24696</v>
      </c>
      <c r="C12" s="15">
        <v>3487.1595463000021</v>
      </c>
      <c r="D12" s="15">
        <v>841739.41578270006</v>
      </c>
      <c r="E12" s="14">
        <v>170581</v>
      </c>
      <c r="F12" s="15">
        <v>21515.67086889999</v>
      </c>
      <c r="G12" s="16"/>
      <c r="H12" s="17"/>
      <c r="I12" s="18"/>
      <c r="J12" s="18"/>
    </row>
    <row r="13" spans="1:10" ht="24" x14ac:dyDescent="0.6">
      <c r="A13" s="13" t="s">
        <v>13</v>
      </c>
      <c r="B13" s="14">
        <v>8939</v>
      </c>
      <c r="C13" s="15">
        <v>1335.9237368999995</v>
      </c>
      <c r="D13" s="15">
        <v>168277.93235720001</v>
      </c>
      <c r="E13" s="14">
        <v>63117</v>
      </c>
      <c r="F13" s="15">
        <v>10708.537633500016</v>
      </c>
      <c r="G13" s="16"/>
      <c r="H13" s="17"/>
      <c r="I13" s="18"/>
      <c r="J13" s="18"/>
    </row>
    <row r="14" spans="1:10" ht="24" x14ac:dyDescent="0.6">
      <c r="A14" s="13" t="s">
        <v>14</v>
      </c>
      <c r="B14" s="14">
        <v>25214</v>
      </c>
      <c r="C14" s="15">
        <v>5440.5471047999945</v>
      </c>
      <c r="D14" s="15">
        <v>1114179.8258907001</v>
      </c>
      <c r="E14" s="14">
        <v>182823</v>
      </c>
      <c r="F14" s="15">
        <v>33204.821864799982</v>
      </c>
      <c r="G14" s="16"/>
      <c r="H14" s="17"/>
      <c r="I14" s="18"/>
      <c r="J14" s="18"/>
    </row>
    <row r="15" spans="1:10" ht="24" x14ac:dyDescent="0.6">
      <c r="A15" s="13" t="s">
        <v>15</v>
      </c>
      <c r="B15" s="14">
        <v>17919</v>
      </c>
      <c r="C15" s="15">
        <v>3093.1920474000008</v>
      </c>
      <c r="D15" s="15">
        <v>640759.32834610017</v>
      </c>
      <c r="E15" s="14">
        <v>124793</v>
      </c>
      <c r="F15" s="15">
        <v>21883.932360299998</v>
      </c>
      <c r="G15" s="16"/>
      <c r="H15" s="17"/>
      <c r="I15" s="18"/>
      <c r="J15" s="18"/>
    </row>
    <row r="16" spans="1:10" ht="24" x14ac:dyDescent="0.6">
      <c r="A16" s="13" t="s">
        <v>16</v>
      </c>
      <c r="B16" s="14">
        <v>27324</v>
      </c>
      <c r="C16" s="15">
        <v>3464.2649952999991</v>
      </c>
      <c r="D16" s="15">
        <v>1104021.8505873992</v>
      </c>
      <c r="E16" s="14">
        <v>188255</v>
      </c>
      <c r="F16" s="15">
        <v>28393.426379299941</v>
      </c>
      <c r="G16" s="16"/>
      <c r="H16" s="17"/>
      <c r="I16" s="18"/>
      <c r="J16" s="18"/>
    </row>
    <row r="17" spans="1:11" ht="24" x14ac:dyDescent="0.6">
      <c r="A17" s="19" t="s">
        <v>17</v>
      </c>
      <c r="B17" s="14">
        <v>10566</v>
      </c>
      <c r="C17" s="15">
        <v>1730.9548124999994</v>
      </c>
      <c r="D17" s="15">
        <v>473240.22112820012</v>
      </c>
      <c r="E17" s="14">
        <v>72654</v>
      </c>
      <c r="F17" s="15">
        <v>16014.324178099998</v>
      </c>
      <c r="G17" s="16"/>
      <c r="H17" s="17"/>
      <c r="I17" s="18"/>
      <c r="J17" s="18"/>
    </row>
    <row r="18" spans="1:11" ht="24" x14ac:dyDescent="0.6">
      <c r="A18" s="13" t="s">
        <v>18</v>
      </c>
      <c r="B18" s="14">
        <v>21187</v>
      </c>
      <c r="C18" s="15">
        <v>3184.6640092000002</v>
      </c>
      <c r="D18" s="15">
        <v>775071.65779530024</v>
      </c>
      <c r="E18" s="14">
        <v>159153</v>
      </c>
      <c r="F18" s="15">
        <v>25149.932275099956</v>
      </c>
      <c r="G18" s="16"/>
      <c r="H18" s="17"/>
      <c r="I18" s="18"/>
      <c r="J18" s="18"/>
    </row>
    <row r="19" spans="1:11" ht="24" x14ac:dyDescent="0.6">
      <c r="A19" s="13" t="s">
        <v>19</v>
      </c>
      <c r="B19" s="14">
        <v>21986</v>
      </c>
      <c r="C19" s="15">
        <v>3762.9527280999987</v>
      </c>
      <c r="D19" s="15">
        <v>881593.26076820027</v>
      </c>
      <c r="E19" s="14">
        <v>154008</v>
      </c>
      <c r="F19" s="15">
        <v>29896.24197409999</v>
      </c>
      <c r="G19" s="16"/>
      <c r="H19" s="17"/>
      <c r="I19" s="18"/>
      <c r="J19" s="18"/>
    </row>
    <row r="20" spans="1:11" ht="24" x14ac:dyDescent="0.6">
      <c r="A20" s="13" t="s">
        <v>20</v>
      </c>
      <c r="B20" s="14">
        <v>19679</v>
      </c>
      <c r="C20" s="15">
        <v>3125.4211700000001</v>
      </c>
      <c r="D20" s="15">
        <v>633514.05001999997</v>
      </c>
      <c r="E20" s="14">
        <v>129397</v>
      </c>
      <c r="F20" s="15">
        <v>23806.405106000013</v>
      </c>
      <c r="G20" s="16"/>
      <c r="H20" s="17"/>
      <c r="I20" s="18"/>
      <c r="J20" s="18"/>
    </row>
    <row r="21" spans="1:11" ht="24" x14ac:dyDescent="0.6">
      <c r="A21" s="13" t="s">
        <v>21</v>
      </c>
      <c r="B21" s="14">
        <v>33120</v>
      </c>
      <c r="C21" s="15">
        <v>2250.9091600000002</v>
      </c>
      <c r="D21" s="15">
        <v>785469.65420999995</v>
      </c>
      <c r="E21" s="14">
        <v>240650</v>
      </c>
      <c r="F21" s="15">
        <v>17573.164429800003</v>
      </c>
      <c r="G21" s="16"/>
      <c r="H21" s="17"/>
      <c r="I21" s="18"/>
      <c r="J21" s="18"/>
    </row>
    <row r="22" spans="1:11" ht="24" x14ac:dyDescent="0.35">
      <c r="A22" s="20" t="s">
        <v>22</v>
      </c>
      <c r="B22" s="21">
        <f>SUM(B8:B21)</f>
        <v>236788</v>
      </c>
      <c r="C22" s="22">
        <f>SUM(C8:C21)</f>
        <v>38621.909908500005</v>
      </c>
      <c r="D22" s="22">
        <f>SUM(D8:D21)</f>
        <v>14240092.420100201</v>
      </c>
      <c r="E22" s="21">
        <f>SUM(E8:E21)</f>
        <v>1656336</v>
      </c>
      <c r="F22" s="22">
        <f>SUM(F8:F21)</f>
        <v>275384.14485869993</v>
      </c>
      <c r="G22" s="16"/>
      <c r="H22" s="17"/>
      <c r="I22" s="18"/>
      <c r="J22" s="18"/>
    </row>
    <row r="23" spans="1:11" ht="24" x14ac:dyDescent="0.35">
      <c r="A23" s="23" t="s">
        <v>23</v>
      </c>
      <c r="B23" s="24"/>
      <c r="C23" s="25"/>
      <c r="D23" s="25"/>
      <c r="E23" s="24"/>
      <c r="F23" s="25"/>
      <c r="G23" s="16"/>
      <c r="H23" s="17"/>
      <c r="I23" s="18"/>
      <c r="J23" s="18"/>
    </row>
    <row r="24" spans="1:11" ht="24" x14ac:dyDescent="0.6">
      <c r="A24" s="13" t="s">
        <v>24</v>
      </c>
      <c r="B24" s="14">
        <v>11250</v>
      </c>
      <c r="C24" s="15">
        <v>298.53920169999992</v>
      </c>
      <c r="D24" s="15">
        <v>14321.019880999998</v>
      </c>
      <c r="E24" s="14">
        <v>69549</v>
      </c>
      <c r="F24" s="15">
        <v>1928.0295667999994</v>
      </c>
      <c r="G24" s="16"/>
      <c r="H24" s="17"/>
      <c r="I24" s="18"/>
      <c r="J24" s="18"/>
    </row>
    <row r="25" spans="1:11" ht="24" x14ac:dyDescent="0.6">
      <c r="A25" s="13" t="s">
        <v>25</v>
      </c>
      <c r="B25" s="14">
        <v>11937</v>
      </c>
      <c r="C25" s="15">
        <v>306.07525860000004</v>
      </c>
      <c r="D25" s="15">
        <v>20432.741736100001</v>
      </c>
      <c r="E25" s="14">
        <v>78193</v>
      </c>
      <c r="F25" s="15">
        <v>2012.5214192000028</v>
      </c>
      <c r="G25" s="16"/>
      <c r="H25" s="17"/>
      <c r="I25" s="18"/>
      <c r="J25" s="18"/>
    </row>
    <row r="26" spans="1:11" ht="24" x14ac:dyDescent="0.6">
      <c r="A26" s="13" t="s">
        <v>26</v>
      </c>
      <c r="B26" s="14">
        <v>11252</v>
      </c>
      <c r="C26" s="15">
        <v>256.11317769999994</v>
      </c>
      <c r="D26" s="15">
        <v>37417.337772900006</v>
      </c>
      <c r="E26" s="14">
        <v>71193</v>
      </c>
      <c r="F26" s="15">
        <v>1628.4318851999994</v>
      </c>
      <c r="G26" s="16"/>
      <c r="H26" s="17"/>
      <c r="I26" s="18"/>
      <c r="J26" s="18"/>
    </row>
    <row r="27" spans="1:11" ht="24" x14ac:dyDescent="0.6">
      <c r="A27" s="13" t="s">
        <v>27</v>
      </c>
      <c r="B27" s="14">
        <v>7820</v>
      </c>
      <c r="C27" s="15">
        <v>234.26789160000004</v>
      </c>
      <c r="D27" s="15">
        <v>22479.831526799997</v>
      </c>
      <c r="E27" s="14">
        <v>53817</v>
      </c>
      <c r="F27" s="15">
        <v>1793.3904136000001</v>
      </c>
      <c r="G27" s="16"/>
      <c r="H27" s="17"/>
      <c r="I27" s="18"/>
      <c r="J27" s="18"/>
    </row>
    <row r="28" spans="1:11" ht="24" x14ac:dyDescent="0.35">
      <c r="A28" s="20" t="s">
        <v>28</v>
      </c>
      <c r="B28" s="21">
        <f>SUM(B24:B27)</f>
        <v>42259</v>
      </c>
      <c r="C28" s="22">
        <f>SUM(C24:C27)</f>
        <v>1094.9955296000001</v>
      </c>
      <c r="D28" s="22">
        <f>SUM(D24:D27)</f>
        <v>94650.930916800004</v>
      </c>
      <c r="E28" s="21">
        <f>SUM(E24:E27)</f>
        <v>272752</v>
      </c>
      <c r="F28" s="22">
        <f>SUM(F24:F27)</f>
        <v>7362.3732848000018</v>
      </c>
      <c r="G28" s="16"/>
      <c r="H28" s="17"/>
      <c r="I28" s="18"/>
      <c r="J28" s="18"/>
    </row>
    <row r="29" spans="1:11" ht="24" x14ac:dyDescent="0.6">
      <c r="A29" s="26" t="s">
        <v>29</v>
      </c>
      <c r="B29" s="27">
        <f>B22+B28</f>
        <v>279047</v>
      </c>
      <c r="C29" s="28">
        <f>C22+C28</f>
        <v>39716.905438100002</v>
      </c>
      <c r="D29" s="28">
        <f>D22+D28</f>
        <v>14334743.351017</v>
      </c>
      <c r="E29" s="27">
        <f>E22+E28</f>
        <v>1929088</v>
      </c>
      <c r="F29" s="28">
        <f>F28+F22</f>
        <v>282746.51814349991</v>
      </c>
      <c r="I29" s="18"/>
    </row>
    <row r="30" spans="1:11" ht="24" x14ac:dyDescent="0.6">
      <c r="A30" s="29"/>
      <c r="B30" s="30"/>
      <c r="C30" s="31"/>
      <c r="D30" s="31"/>
      <c r="E30" s="30"/>
      <c r="F30" s="31"/>
      <c r="G30" s="18"/>
      <c r="H30" s="18"/>
      <c r="I30" s="18"/>
      <c r="J30" s="18"/>
      <c r="K30" s="18"/>
    </row>
    <row r="31" spans="1:11" ht="24" x14ac:dyDescent="0.6">
      <c r="A31" s="29"/>
      <c r="B31" s="31"/>
      <c r="C31" s="31"/>
      <c r="D31" s="31"/>
      <c r="E31" s="31"/>
      <c r="F31" s="31"/>
    </row>
    <row r="32" spans="1:11" ht="24" x14ac:dyDescent="0.6">
      <c r="A32" s="29"/>
      <c r="B32" s="30"/>
      <c r="C32" s="31"/>
      <c r="D32" s="31"/>
      <c r="E32" s="30"/>
      <c r="F32" s="31"/>
    </row>
    <row r="33" spans="1:10" ht="24" x14ac:dyDescent="0.6">
      <c r="A33" s="29"/>
      <c r="B33" s="30"/>
      <c r="C33" s="31"/>
      <c r="D33" s="31"/>
      <c r="E33" s="30"/>
      <c r="F33" s="31"/>
    </row>
    <row r="34" spans="1:10" ht="24" x14ac:dyDescent="0.25">
      <c r="A34" s="32" t="s">
        <v>30</v>
      </c>
      <c r="B34" s="32"/>
      <c r="C34" s="32"/>
      <c r="D34" s="32"/>
      <c r="E34" s="32"/>
      <c r="F34" s="32"/>
    </row>
    <row r="35" spans="1:10" ht="24" x14ac:dyDescent="0.25">
      <c r="B35" s="33"/>
      <c r="C35" s="33"/>
      <c r="E35" s="4" t="s">
        <v>31</v>
      </c>
      <c r="F35" s="4"/>
    </row>
    <row r="36" spans="1:10" ht="24" x14ac:dyDescent="0.25">
      <c r="A36" s="9" t="s">
        <v>2</v>
      </c>
      <c r="B36" s="9" t="s">
        <v>3</v>
      </c>
      <c r="C36" s="9"/>
      <c r="D36" s="9"/>
      <c r="E36" s="9" t="s">
        <v>32</v>
      </c>
      <c r="F36" s="9"/>
    </row>
    <row r="37" spans="1:10" ht="48" x14ac:dyDescent="0.25">
      <c r="A37" s="9"/>
      <c r="B37" s="11" t="s">
        <v>5</v>
      </c>
      <c r="C37" s="11" t="s">
        <v>6</v>
      </c>
      <c r="D37" s="11" t="s">
        <v>7</v>
      </c>
      <c r="E37" s="11" t="s">
        <v>5</v>
      </c>
      <c r="F37" s="11" t="s">
        <v>6</v>
      </c>
    </row>
    <row r="38" spans="1:10" ht="24" x14ac:dyDescent="0.6">
      <c r="A38" s="13" t="s">
        <v>9</v>
      </c>
      <c r="B38" s="34"/>
      <c r="C38" s="34">
        <v>0</v>
      </c>
      <c r="D38" s="34">
        <v>0</v>
      </c>
      <c r="E38" s="34"/>
      <c r="F38" s="34">
        <v>0</v>
      </c>
    </row>
    <row r="39" spans="1:10" ht="24" x14ac:dyDescent="0.6">
      <c r="A39" s="13" t="s">
        <v>11</v>
      </c>
      <c r="B39" s="34"/>
      <c r="C39" s="35">
        <v>0</v>
      </c>
      <c r="D39" s="35">
        <v>0</v>
      </c>
      <c r="E39" s="34">
        <v>9</v>
      </c>
      <c r="F39" s="35">
        <v>0.47799999999999998</v>
      </c>
      <c r="G39" s="18"/>
      <c r="H39" s="16"/>
    </row>
    <row r="40" spans="1:10" ht="24" x14ac:dyDescent="0.6">
      <c r="A40" s="13" t="s">
        <v>12</v>
      </c>
      <c r="B40" s="34">
        <v>336</v>
      </c>
      <c r="C40" s="35">
        <v>9.7810395999999979</v>
      </c>
      <c r="D40" s="35">
        <v>6046.4614300000003</v>
      </c>
      <c r="E40" s="34">
        <v>3021</v>
      </c>
      <c r="F40" s="35">
        <v>92.587927500000021</v>
      </c>
      <c r="G40" s="18"/>
    </row>
    <row r="41" spans="1:10" ht="24" x14ac:dyDescent="0.6">
      <c r="A41" s="13" t="s">
        <v>13</v>
      </c>
      <c r="B41" s="34"/>
      <c r="C41" s="35">
        <v>0</v>
      </c>
      <c r="D41" s="35">
        <v>0</v>
      </c>
      <c r="E41" s="34"/>
      <c r="F41" s="35">
        <v>0</v>
      </c>
      <c r="G41" s="18"/>
      <c r="H41" s="16"/>
    </row>
    <row r="42" spans="1:10" ht="24" x14ac:dyDescent="0.6">
      <c r="A42" s="13" t="s">
        <v>14</v>
      </c>
      <c r="B42" s="34">
        <v>110</v>
      </c>
      <c r="C42" s="35">
        <v>0.16189999999999999</v>
      </c>
      <c r="D42" s="35">
        <v>185.9</v>
      </c>
      <c r="E42" s="34">
        <v>1212</v>
      </c>
      <c r="F42" s="35">
        <v>1.7786375000000001</v>
      </c>
      <c r="G42" s="18"/>
      <c r="H42" s="16"/>
    </row>
    <row r="43" spans="1:10" ht="24" x14ac:dyDescent="0.6">
      <c r="A43" s="13" t="s">
        <v>15</v>
      </c>
      <c r="B43" s="34"/>
      <c r="C43" s="35">
        <v>0</v>
      </c>
      <c r="D43" s="35">
        <v>0</v>
      </c>
      <c r="E43" s="34"/>
      <c r="F43" s="35">
        <v>0</v>
      </c>
      <c r="G43" s="18"/>
      <c r="H43" s="16"/>
    </row>
    <row r="44" spans="1:10" ht="24" x14ac:dyDescent="0.6">
      <c r="A44" s="13" t="s">
        <v>16</v>
      </c>
      <c r="B44" s="34"/>
      <c r="C44" s="35">
        <v>0</v>
      </c>
      <c r="D44" s="35">
        <v>0</v>
      </c>
      <c r="E44" s="34">
        <v>2</v>
      </c>
      <c r="F44" s="35">
        <v>5.8500000000000002E-3</v>
      </c>
      <c r="G44" s="18"/>
      <c r="H44" s="16"/>
    </row>
    <row r="45" spans="1:10" ht="24" x14ac:dyDescent="0.6">
      <c r="A45" s="13" t="s">
        <v>33</v>
      </c>
      <c r="B45" s="34"/>
      <c r="C45" s="35">
        <v>0</v>
      </c>
      <c r="D45" s="35">
        <v>0</v>
      </c>
      <c r="E45" s="34"/>
      <c r="F45" s="35">
        <v>0</v>
      </c>
      <c r="G45" s="18"/>
      <c r="H45" s="16"/>
    </row>
    <row r="46" spans="1:10" ht="24" x14ac:dyDescent="0.6">
      <c r="A46" s="13" t="s">
        <v>34</v>
      </c>
      <c r="B46" s="34">
        <v>11250</v>
      </c>
      <c r="C46" s="35">
        <v>298.53920169999992</v>
      </c>
      <c r="D46" s="35">
        <v>14321.019880999998</v>
      </c>
      <c r="E46" s="34">
        <v>69549</v>
      </c>
      <c r="F46" s="35">
        <v>1928.029566800001</v>
      </c>
      <c r="G46" s="18"/>
      <c r="H46" s="16"/>
    </row>
    <row r="47" spans="1:10" ht="24" x14ac:dyDescent="0.6">
      <c r="A47" s="13" t="s">
        <v>35</v>
      </c>
      <c r="B47" s="34">
        <v>11937</v>
      </c>
      <c r="C47" s="35">
        <v>306.07525860000004</v>
      </c>
      <c r="D47" s="35">
        <v>20432.741736100001</v>
      </c>
      <c r="E47" s="34">
        <v>78193</v>
      </c>
      <c r="F47" s="35">
        <v>2012.5214192000005</v>
      </c>
      <c r="G47" s="18"/>
      <c r="H47" s="16"/>
      <c r="I47" s="36"/>
    </row>
    <row r="48" spans="1:10" ht="24" x14ac:dyDescent="0.6">
      <c r="A48" s="13" t="s">
        <v>26</v>
      </c>
      <c r="B48" s="34">
        <v>11252</v>
      </c>
      <c r="C48" s="35">
        <v>256.11317769999994</v>
      </c>
      <c r="D48" s="35">
        <v>37417.337772900006</v>
      </c>
      <c r="E48" s="34">
        <v>71193</v>
      </c>
      <c r="F48" s="35">
        <v>1628.4318851999992</v>
      </c>
      <c r="G48" s="18"/>
      <c r="H48" s="16"/>
      <c r="I48" s="37"/>
      <c r="J48" s="16"/>
    </row>
    <row r="49" spans="1:10" ht="24" x14ac:dyDescent="0.6">
      <c r="A49" s="13" t="s">
        <v>27</v>
      </c>
      <c r="B49" s="34">
        <v>7820</v>
      </c>
      <c r="C49" s="35">
        <v>234.26789160000004</v>
      </c>
      <c r="D49" s="35">
        <v>22479.831526799997</v>
      </c>
      <c r="E49" s="34">
        <v>53817</v>
      </c>
      <c r="F49" s="35">
        <v>1793.3904136000012</v>
      </c>
      <c r="G49" s="18"/>
      <c r="H49" s="16"/>
      <c r="I49" s="37"/>
      <c r="J49" s="16"/>
    </row>
    <row r="50" spans="1:10" ht="24" x14ac:dyDescent="0.6">
      <c r="A50" s="38" t="s">
        <v>36</v>
      </c>
      <c r="B50" s="27">
        <f>SUM(B38:B49)</f>
        <v>42705</v>
      </c>
      <c r="C50" s="28">
        <f>SUM(C38:C49)</f>
        <v>1104.9384691999999</v>
      </c>
      <c r="D50" s="28">
        <f>SUM(D38:D49)</f>
        <v>100883.29234680001</v>
      </c>
      <c r="E50" s="27">
        <f>SUM(E38:E49)</f>
        <v>276996</v>
      </c>
      <c r="F50" s="28">
        <f>SUM(F38:F49)</f>
        <v>7457.2236998000017</v>
      </c>
      <c r="G50" s="37"/>
      <c r="H50" s="37"/>
      <c r="I50" s="37"/>
      <c r="J50" s="16"/>
    </row>
    <row r="51" spans="1:10" ht="24" x14ac:dyDescent="0.25">
      <c r="A51" s="37"/>
      <c r="B51" s="37"/>
      <c r="C51" s="37"/>
      <c r="D51" s="37"/>
      <c r="E51" s="37"/>
      <c r="F51" s="37"/>
      <c r="G51" s="39"/>
      <c r="H51" s="39"/>
      <c r="I51" s="39"/>
      <c r="J51" s="39"/>
    </row>
    <row r="52" spans="1:10" x14ac:dyDescent="0.25">
      <c r="B52" s="18"/>
      <c r="C52" s="18"/>
      <c r="D52" s="18"/>
      <c r="E52" s="18"/>
      <c r="F52" s="18"/>
      <c r="I52" s="18"/>
    </row>
    <row r="53" spans="1:10" x14ac:dyDescent="0.25">
      <c r="I53" s="18"/>
    </row>
    <row r="55" spans="1:10" ht="24" x14ac:dyDescent="0.25">
      <c r="I55" s="40" t="s">
        <v>1</v>
      </c>
      <c r="J55" s="40"/>
    </row>
    <row r="56" spans="1:10" ht="24" x14ac:dyDescent="0.25">
      <c r="A56" s="41" t="s">
        <v>37</v>
      </c>
      <c r="B56" s="41"/>
      <c r="C56" s="41"/>
      <c r="D56" s="41"/>
      <c r="E56" s="41"/>
      <c r="F56" s="41"/>
      <c r="G56" s="41"/>
      <c r="H56" s="41"/>
      <c r="I56" s="41"/>
      <c r="J56" s="41"/>
    </row>
    <row r="57" spans="1:10" ht="24" x14ac:dyDescent="0.6">
      <c r="A57" s="42" t="s">
        <v>38</v>
      </c>
      <c r="B57" s="42" t="s">
        <v>39</v>
      </c>
      <c r="C57" s="42" t="s">
        <v>40</v>
      </c>
      <c r="D57" s="42" t="s">
        <v>41</v>
      </c>
      <c r="E57" s="42" t="s">
        <v>42</v>
      </c>
      <c r="F57" s="42" t="s">
        <v>43</v>
      </c>
      <c r="G57" s="42" t="s">
        <v>44</v>
      </c>
      <c r="H57" s="42" t="s">
        <v>45</v>
      </c>
      <c r="I57" s="42" t="s">
        <v>46</v>
      </c>
      <c r="J57" s="42" t="s">
        <v>36</v>
      </c>
    </row>
    <row r="58" spans="1:10" ht="24" x14ac:dyDescent="0.6">
      <c r="A58" s="43" t="s">
        <v>47</v>
      </c>
      <c r="B58" s="44">
        <v>41372</v>
      </c>
      <c r="C58" s="44">
        <v>33623</v>
      </c>
      <c r="D58" s="44">
        <v>0</v>
      </c>
      <c r="E58" s="44">
        <v>106822</v>
      </c>
      <c r="F58" s="44">
        <v>1527</v>
      </c>
      <c r="G58" s="44">
        <v>4890</v>
      </c>
      <c r="H58" s="44">
        <v>11170</v>
      </c>
      <c r="I58" s="44">
        <v>43564</v>
      </c>
      <c r="J58" s="45">
        <f>SUM(B58:I58)</f>
        <v>242968</v>
      </c>
    </row>
    <row r="59" spans="1:10" ht="24" x14ac:dyDescent="0.6">
      <c r="A59" s="43" t="s">
        <v>48</v>
      </c>
      <c r="B59" s="44">
        <v>25774</v>
      </c>
      <c r="C59" s="44">
        <v>62051</v>
      </c>
      <c r="D59" s="44">
        <v>0</v>
      </c>
      <c r="E59" s="44">
        <v>71893</v>
      </c>
      <c r="F59" s="44">
        <v>808</v>
      </c>
      <c r="G59" s="44">
        <v>4016</v>
      </c>
      <c r="H59" s="44">
        <v>7818</v>
      </c>
      <c r="I59" s="44">
        <v>18789</v>
      </c>
      <c r="J59" s="45">
        <f t="shared" ref="J59:J64" si="0">SUM(B59:I59)</f>
        <v>191149</v>
      </c>
    </row>
    <row r="60" spans="1:10" ht="24" x14ac:dyDescent="0.6">
      <c r="A60" s="43" t="s">
        <v>49</v>
      </c>
      <c r="B60" s="44">
        <v>103973</v>
      </c>
      <c r="C60" s="44">
        <v>64875</v>
      </c>
      <c r="D60" s="44">
        <v>125</v>
      </c>
      <c r="E60" s="44">
        <v>454320</v>
      </c>
      <c r="F60" s="44">
        <v>7502</v>
      </c>
      <c r="G60" s="44">
        <v>66560</v>
      </c>
      <c r="H60" s="44">
        <v>41481</v>
      </c>
      <c r="I60" s="44">
        <v>129293</v>
      </c>
      <c r="J60" s="45">
        <f t="shared" si="0"/>
        <v>868129</v>
      </c>
    </row>
    <row r="61" spans="1:10" ht="24" x14ac:dyDescent="0.6">
      <c r="A61" s="43" t="s">
        <v>50</v>
      </c>
      <c r="B61" s="44">
        <v>28670</v>
      </c>
      <c r="C61" s="44">
        <v>9251</v>
      </c>
      <c r="D61" s="44">
        <v>9</v>
      </c>
      <c r="E61" s="44">
        <v>106551</v>
      </c>
      <c r="F61" s="44">
        <v>1176</v>
      </c>
      <c r="G61" s="44">
        <v>4882</v>
      </c>
      <c r="H61" s="44">
        <v>12312</v>
      </c>
      <c r="I61" s="44">
        <v>22967</v>
      </c>
      <c r="J61" s="45">
        <f t="shared" si="0"/>
        <v>185818</v>
      </c>
    </row>
    <row r="62" spans="1:10" ht="24" x14ac:dyDescent="0.6">
      <c r="A62" s="43" t="s">
        <v>51</v>
      </c>
      <c r="B62" s="44">
        <v>45643</v>
      </c>
      <c r="C62" s="44">
        <v>54361</v>
      </c>
      <c r="D62" s="44">
        <v>0</v>
      </c>
      <c r="E62" s="44">
        <v>142598</v>
      </c>
      <c r="F62" s="44">
        <v>2021</v>
      </c>
      <c r="G62" s="44">
        <v>7168</v>
      </c>
      <c r="H62" s="44">
        <v>15562</v>
      </c>
      <c r="I62" s="44">
        <v>43624</v>
      </c>
      <c r="J62" s="45">
        <f t="shared" si="0"/>
        <v>310977</v>
      </c>
    </row>
    <row r="63" spans="1:10" ht="24" x14ac:dyDescent="0.6">
      <c r="A63" s="43" t="s">
        <v>52</v>
      </c>
      <c r="B63" s="44">
        <v>7497</v>
      </c>
      <c r="C63" s="44">
        <v>385</v>
      </c>
      <c r="D63" s="44">
        <v>0</v>
      </c>
      <c r="E63" s="44">
        <v>15510</v>
      </c>
      <c r="F63" s="44">
        <v>481</v>
      </c>
      <c r="G63" s="44">
        <v>1833</v>
      </c>
      <c r="H63" s="44">
        <v>2887</v>
      </c>
      <c r="I63" s="44">
        <v>5189</v>
      </c>
      <c r="J63" s="45">
        <f t="shared" si="0"/>
        <v>33782</v>
      </c>
    </row>
    <row r="64" spans="1:10" ht="24" x14ac:dyDescent="0.6">
      <c r="A64" s="43" t="s">
        <v>53</v>
      </c>
      <c r="B64" s="44">
        <v>17542</v>
      </c>
      <c r="C64" s="44">
        <v>11865</v>
      </c>
      <c r="D64" s="44">
        <v>0</v>
      </c>
      <c r="E64" s="44">
        <v>47989</v>
      </c>
      <c r="F64" s="44">
        <v>793</v>
      </c>
      <c r="G64" s="44">
        <v>2142</v>
      </c>
      <c r="H64" s="44">
        <v>2364</v>
      </c>
      <c r="I64" s="44">
        <v>13570</v>
      </c>
      <c r="J64" s="45">
        <f t="shared" si="0"/>
        <v>96265</v>
      </c>
    </row>
    <row r="65" spans="1:13" ht="24" x14ac:dyDescent="0.6">
      <c r="A65" s="43" t="s">
        <v>36</v>
      </c>
      <c r="B65" s="45">
        <f>SUM(B58:B64)</f>
        <v>270471</v>
      </c>
      <c r="C65" s="45">
        <f t="shared" ref="C65:I65" si="1">SUM(C58:C64)</f>
        <v>236411</v>
      </c>
      <c r="D65" s="45">
        <f t="shared" si="1"/>
        <v>134</v>
      </c>
      <c r="E65" s="45">
        <f t="shared" si="1"/>
        <v>945683</v>
      </c>
      <c r="F65" s="45">
        <f t="shared" si="1"/>
        <v>14308</v>
      </c>
      <c r="G65" s="45">
        <f t="shared" si="1"/>
        <v>91491</v>
      </c>
      <c r="H65" s="45">
        <f t="shared" si="1"/>
        <v>93594</v>
      </c>
      <c r="I65" s="45">
        <f t="shared" si="1"/>
        <v>276996</v>
      </c>
      <c r="J65" s="45">
        <f>SUM(J58:J64)</f>
        <v>1929088</v>
      </c>
      <c r="M65" s="18"/>
    </row>
    <row r="66" spans="1:13" x14ac:dyDescent="0.25">
      <c r="B66" s="46"/>
      <c r="C66" s="46"/>
      <c r="D66" s="46"/>
      <c r="E66" s="46"/>
      <c r="F66" s="46"/>
      <c r="G66" s="46"/>
      <c r="H66" s="46"/>
      <c r="I66" s="46"/>
      <c r="J66" s="18"/>
    </row>
    <row r="67" spans="1:13" ht="24" x14ac:dyDescent="0.25">
      <c r="A67" s="47" t="s">
        <v>54</v>
      </c>
      <c r="B67" s="47"/>
      <c r="C67" s="47"/>
      <c r="D67" s="47"/>
      <c r="E67" s="47"/>
      <c r="F67" s="47"/>
      <c r="G67" s="47"/>
      <c r="H67" s="47"/>
      <c r="I67" s="47"/>
      <c r="J67" s="47"/>
    </row>
    <row r="68" spans="1:13" ht="24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9" t="s">
        <v>55</v>
      </c>
    </row>
    <row r="69" spans="1:13" ht="24" x14ac:dyDescent="0.6">
      <c r="A69" s="42" t="s">
        <v>38</v>
      </c>
      <c r="B69" s="50" t="s">
        <v>39</v>
      </c>
      <c r="C69" s="50" t="s">
        <v>40</v>
      </c>
      <c r="D69" s="50" t="s">
        <v>41</v>
      </c>
      <c r="E69" s="50" t="s">
        <v>42</v>
      </c>
      <c r="F69" s="50" t="s">
        <v>56</v>
      </c>
      <c r="G69" s="50" t="s">
        <v>44</v>
      </c>
      <c r="H69" s="50" t="s">
        <v>45</v>
      </c>
      <c r="I69" s="50" t="s">
        <v>46</v>
      </c>
      <c r="J69" s="50" t="s">
        <v>36</v>
      </c>
    </row>
    <row r="70" spans="1:13" ht="24" x14ac:dyDescent="0.6">
      <c r="A70" s="43" t="s">
        <v>47</v>
      </c>
      <c r="B70" s="51">
        <v>8872.7769457000049</v>
      </c>
      <c r="C70" s="51">
        <v>2477.3213756000005</v>
      </c>
      <c r="D70" s="51">
        <v>0</v>
      </c>
      <c r="E70" s="51">
        <v>7360.5850306000102</v>
      </c>
      <c r="F70" s="51">
        <v>1949.9337844999991</v>
      </c>
      <c r="G70" s="51">
        <v>688.56753929999923</v>
      </c>
      <c r="H70" s="51">
        <v>1293.8972501999999</v>
      </c>
      <c r="I70" s="51">
        <v>1142.8795614000014</v>
      </c>
      <c r="J70" s="52">
        <f>SUM(B70:I70)</f>
        <v>23785.96148730001</v>
      </c>
    </row>
    <row r="71" spans="1:13" ht="24" x14ac:dyDescent="0.6">
      <c r="A71" s="43" t="s">
        <v>48</v>
      </c>
      <c r="B71" s="51">
        <v>6873.0178458000073</v>
      </c>
      <c r="C71" s="51">
        <v>1626.641643499999</v>
      </c>
      <c r="D71" s="51">
        <v>0</v>
      </c>
      <c r="E71" s="51">
        <v>6198.3708387000024</v>
      </c>
      <c r="F71" s="51">
        <v>1176.1797755000002</v>
      </c>
      <c r="G71" s="51">
        <v>594.06851210000025</v>
      </c>
      <c r="H71" s="51">
        <v>1172.8675597999998</v>
      </c>
      <c r="I71" s="51">
        <v>538.23478050000017</v>
      </c>
      <c r="J71" s="52">
        <f t="shared" ref="J71:J76" si="2">SUM(B71:I71)</f>
        <v>18179.380955900007</v>
      </c>
    </row>
    <row r="72" spans="1:13" ht="24" x14ac:dyDescent="0.6">
      <c r="A72" s="43" t="s">
        <v>49</v>
      </c>
      <c r="B72" s="51">
        <v>38968.854395799979</v>
      </c>
      <c r="C72" s="51">
        <v>11728.871522199994</v>
      </c>
      <c r="D72" s="51">
        <v>12800.489998399999</v>
      </c>
      <c r="E72" s="51">
        <v>56304.433051500157</v>
      </c>
      <c r="F72" s="51">
        <v>38210.64539589997</v>
      </c>
      <c r="G72" s="51">
        <v>26849.249759699982</v>
      </c>
      <c r="H72" s="51">
        <v>4248.8811533000007</v>
      </c>
      <c r="I72" s="51">
        <v>3823.4386908000029</v>
      </c>
      <c r="J72" s="52">
        <f>SUM(B72:I72)</f>
        <v>192934.8639676001</v>
      </c>
    </row>
    <row r="73" spans="1:13" ht="24" x14ac:dyDescent="0.6">
      <c r="A73" s="43" t="s">
        <v>50</v>
      </c>
      <c r="B73" s="51">
        <v>3209.9611421000031</v>
      </c>
      <c r="C73" s="51">
        <v>183.9834331000001</v>
      </c>
      <c r="D73" s="51">
        <v>15.763711200000001</v>
      </c>
      <c r="E73" s="51">
        <v>6993.8331839000011</v>
      </c>
      <c r="F73" s="51">
        <v>1081.6374468000001</v>
      </c>
      <c r="G73" s="51">
        <v>973.73170840000034</v>
      </c>
      <c r="H73" s="51">
        <v>1239.4803033000003</v>
      </c>
      <c r="I73" s="51">
        <v>490.70135829999992</v>
      </c>
      <c r="J73" s="52">
        <f t="shared" si="2"/>
        <v>14189.092287100006</v>
      </c>
    </row>
    <row r="74" spans="1:13" ht="24" x14ac:dyDescent="0.6">
      <c r="A74" s="43" t="s">
        <v>51</v>
      </c>
      <c r="B74" s="51">
        <v>7215.5136128999993</v>
      </c>
      <c r="C74" s="51">
        <v>1287.9636626999995</v>
      </c>
      <c r="D74" s="51">
        <v>0</v>
      </c>
      <c r="E74" s="51">
        <v>10370.651579599995</v>
      </c>
      <c r="F74" s="51">
        <v>1649.6907879999999</v>
      </c>
      <c r="G74" s="51">
        <v>1220.3646873000002</v>
      </c>
      <c r="H74" s="51">
        <v>1345.6082116000002</v>
      </c>
      <c r="I74" s="51">
        <v>996.4815997000004</v>
      </c>
      <c r="J74" s="52">
        <f t="shared" si="2"/>
        <v>24086.274141799993</v>
      </c>
    </row>
    <row r="75" spans="1:13" ht="24" x14ac:dyDescent="0.6">
      <c r="A75" s="43" t="s">
        <v>52</v>
      </c>
      <c r="B75" s="51">
        <v>695.69087330000048</v>
      </c>
      <c r="C75" s="51">
        <v>8.9701044000000003</v>
      </c>
      <c r="D75" s="51">
        <v>0</v>
      </c>
      <c r="E75" s="51">
        <v>1209.0104061</v>
      </c>
      <c r="F75" s="51">
        <v>302.32293090000013</v>
      </c>
      <c r="G75" s="51">
        <v>143.87890039999991</v>
      </c>
      <c r="H75" s="51">
        <v>203.33305549999997</v>
      </c>
      <c r="I75" s="51">
        <v>130.1832862</v>
      </c>
      <c r="J75" s="52">
        <f t="shared" si="2"/>
        <v>2693.3895568000007</v>
      </c>
    </row>
    <row r="76" spans="1:13" ht="24" x14ac:dyDescent="0.6">
      <c r="A76" s="43" t="s">
        <v>53</v>
      </c>
      <c r="B76" s="51">
        <v>1934.0126737000007</v>
      </c>
      <c r="C76" s="51">
        <v>99.33673600000003</v>
      </c>
      <c r="D76" s="51">
        <v>0</v>
      </c>
      <c r="E76" s="51">
        <v>3162.8709263000042</v>
      </c>
      <c r="F76" s="51">
        <v>801.39608220000025</v>
      </c>
      <c r="G76" s="51">
        <v>220.63814550000004</v>
      </c>
      <c r="H76" s="51">
        <v>323.99676039999997</v>
      </c>
      <c r="I76" s="51">
        <v>335.30442290000002</v>
      </c>
      <c r="J76" s="52">
        <f t="shared" si="2"/>
        <v>6877.5557470000049</v>
      </c>
    </row>
    <row r="77" spans="1:13" ht="24" x14ac:dyDescent="0.6">
      <c r="A77" s="43" t="s">
        <v>36</v>
      </c>
      <c r="B77" s="52">
        <f>SUM(B70:B76)</f>
        <v>67769.827489299991</v>
      </c>
      <c r="C77" s="52">
        <f t="shared" ref="C77:H77" si="3">SUM(C70:C76)</f>
        <v>17413.088477499994</v>
      </c>
      <c r="D77" s="52">
        <f t="shared" si="3"/>
        <v>12816.253709599998</v>
      </c>
      <c r="E77" s="52">
        <f t="shared" si="3"/>
        <v>91599.755016700175</v>
      </c>
      <c r="F77" s="52">
        <f t="shared" si="3"/>
        <v>45171.80620379997</v>
      </c>
      <c r="G77" s="52">
        <f t="shared" si="3"/>
        <v>30690.499252699981</v>
      </c>
      <c r="H77" s="52">
        <f t="shared" si="3"/>
        <v>9828.0642940999987</v>
      </c>
      <c r="I77" s="52">
        <f>SUM(I70:I76)</f>
        <v>7457.2236998000044</v>
      </c>
      <c r="J77" s="52">
        <f>SUM(J70:J76)</f>
        <v>282746.51814350008</v>
      </c>
    </row>
    <row r="78" spans="1:13" x14ac:dyDescent="0.25">
      <c r="L78" s="16"/>
    </row>
    <row r="79" spans="1:13" x14ac:dyDescent="0.25">
      <c r="H79" s="16"/>
      <c r="I79" s="16"/>
      <c r="J79" s="16"/>
    </row>
    <row r="80" spans="1:13" x14ac:dyDescent="0.25">
      <c r="I80" s="16"/>
      <c r="J80" s="16"/>
    </row>
    <row r="81" spans="9:10" x14ac:dyDescent="0.25">
      <c r="I81" s="16"/>
    </row>
    <row r="82" spans="9:10" x14ac:dyDescent="0.25">
      <c r="J82" s="16"/>
    </row>
  </sheetData>
  <mergeCells count="13">
    <mergeCell ref="A67:J67"/>
    <mergeCell ref="E35:F35"/>
    <mergeCell ref="A36:A37"/>
    <mergeCell ref="B36:D36"/>
    <mergeCell ref="E36:F36"/>
    <mergeCell ref="I55:J55"/>
    <mergeCell ref="A56:J56"/>
    <mergeCell ref="A4:F4"/>
    <mergeCell ref="E5:F5"/>
    <mergeCell ref="A6:A7"/>
    <mergeCell ref="B6:D6"/>
    <mergeCell ref="E6:F6"/>
    <mergeCell ref="A34:F34"/>
  </mergeCells>
  <pageMargins left="0.7" right="0.7" top="0.75" bottom="0.75" header="0.3" footer="0.3"/>
  <pageSetup scale="33" fitToHeight="0" orientation="portrait" r:id="rId1"/>
  <rowBreaks count="3" manualBreakCount="3">
    <brk id="29" max="16383" man="1"/>
    <brk id="50" max="16383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Magh</vt:lpstr>
      <vt:lpstr>Magh!Print_Area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Jha</dc:creator>
  <cp:lastModifiedBy>Rahul Jha</cp:lastModifiedBy>
  <dcterms:created xsi:type="dcterms:W3CDTF">2026-02-23T06:16:40Z</dcterms:created>
  <dcterms:modified xsi:type="dcterms:W3CDTF">2026-02-23T06:18:45Z</dcterms:modified>
</cp:coreProperties>
</file>