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2f87c11a463fa04/Calculation Sheet/Monthly Activities Compiled folder/Monthly Compiled data 2082_83/फागुन २०८२/"/>
    </mc:Choice>
  </mc:AlternateContent>
  <xr:revisionPtr revIDLastSave="10" documentId="8_{CDFB536E-0C31-4566-AF38-94B0E660E893}" xr6:coauthVersionLast="47" xr6:coauthVersionMax="47" xr10:uidLastSave="{639DDDEA-57AA-404A-81F5-F22C4A91AA74}"/>
  <bookViews>
    <workbookView xWindow="-120" yWindow="-120" windowWidth="29040" windowHeight="15720" xr2:uid="{53A5B0EC-E587-4ED1-9BB2-CF2028786B64}"/>
  </bookViews>
  <sheets>
    <sheet name="Fagun 2082-83" sheetId="1" r:id="rId1"/>
  </sheets>
  <definedNames>
    <definedName name="_xlnm.Print_Area" localSheetId="0">'Fagun 2082-83'!$A$1:$J$73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1" l="1"/>
  <c r="H73" i="1"/>
  <c r="G73" i="1"/>
  <c r="F73" i="1"/>
  <c r="E73" i="1"/>
  <c r="D73" i="1"/>
  <c r="C73" i="1"/>
  <c r="B73" i="1"/>
  <c r="J72" i="1"/>
  <c r="J71" i="1"/>
  <c r="J70" i="1"/>
  <c r="J69" i="1"/>
  <c r="J68" i="1"/>
  <c r="J67" i="1"/>
  <c r="J66" i="1"/>
  <c r="I61" i="1"/>
  <c r="H61" i="1"/>
  <c r="G61" i="1"/>
  <c r="F61" i="1"/>
  <c r="E61" i="1"/>
  <c r="D61" i="1"/>
  <c r="C61" i="1"/>
  <c r="B61" i="1"/>
  <c r="J60" i="1"/>
  <c r="J59" i="1"/>
  <c r="J58" i="1"/>
  <c r="J57" i="1"/>
  <c r="J56" i="1"/>
  <c r="J55" i="1"/>
  <c r="J54" i="1"/>
  <c r="F46" i="1"/>
  <c r="E46" i="1"/>
  <c r="D46" i="1"/>
  <c r="C46" i="1"/>
  <c r="B46" i="1"/>
  <c r="F29" i="1"/>
  <c r="F28" i="1"/>
  <c r="E28" i="1"/>
  <c r="D28" i="1"/>
  <c r="C28" i="1"/>
  <c r="B28" i="1"/>
  <c r="F22" i="1"/>
  <c r="E22" i="1"/>
  <c r="E29" i="1" s="1"/>
  <c r="D22" i="1"/>
  <c r="D29" i="1" s="1"/>
  <c r="C22" i="1"/>
  <c r="C29" i="1" s="1"/>
  <c r="B22" i="1"/>
  <c r="J73" i="1" l="1"/>
  <c r="B29" i="1"/>
  <c r="J61" i="1"/>
</calcChain>
</file>

<file path=xl/sharedStrings.xml><?xml version="1.0" encoding="utf-8"?>
<sst xmlns="http://schemas.openxmlformats.org/spreadsheetml/2006/main" count="91" uniqueCount="56">
  <si>
    <t>निर्जीवन बीमा ब्यवसाय गर्ने बीमकहरुको विवरण</t>
  </si>
  <si>
    <t>आ.व. 20८२/८३</t>
  </si>
  <si>
    <t>बीमक</t>
  </si>
  <si>
    <t xml:space="preserve"> फागुन महिनाको</t>
  </si>
  <si>
    <t xml:space="preserve">  फागुन मसान्तसम्मको</t>
  </si>
  <si>
    <t>जारी बीमालेख संख्या</t>
  </si>
  <si>
    <t>कुल बीमाशुल्क (रु.लाखमा)</t>
  </si>
  <si>
    <t>बीमाङ्क रकम (रु.लाखमा)</t>
  </si>
  <si>
    <t>नेपाल इ.कं.लि.</t>
  </si>
  <si>
    <t>दि.ओरिएन्टल इ.कं.लि.</t>
  </si>
  <si>
    <t>राष्ट्रिय बीमा कम्पनी लि.</t>
  </si>
  <si>
    <t>नेशनल इ.कं.लि.</t>
  </si>
  <si>
    <t>नेको इ.लि.</t>
  </si>
  <si>
    <t>प्रभु इ.लि.</t>
  </si>
  <si>
    <t>शिखर इ.कं.लि.</t>
  </si>
  <si>
    <t>एनएलजी इ.कं.लि.</t>
  </si>
  <si>
    <t>हिमालयन एभरेष्ट इ.लि.</t>
  </si>
  <si>
    <t>सानिमा जिआईसी इ.लि.</t>
  </si>
  <si>
    <t>सिद्धार्थ प्रिमियर इ.लि.</t>
  </si>
  <si>
    <t>सगरमाथा लूम्विनी इ.लि</t>
  </si>
  <si>
    <t>आइजिआई प्रूडेन्सियल इ.कं.लि.</t>
  </si>
  <si>
    <t>युनाइटेड अजोड इ.लि.</t>
  </si>
  <si>
    <t>जम्मा (क)</t>
  </si>
  <si>
    <t>लघु बीमक</t>
  </si>
  <si>
    <t>नेपाल माइक्रो इ. क. लि.</t>
  </si>
  <si>
    <t>प्रोटेक्टिभ माइक्रो इ. क. लि.</t>
  </si>
  <si>
    <t>स्टार माइक्रो इ. क. लि.</t>
  </si>
  <si>
    <t>ट्रस्ट माइक्रो इ. क. लि.</t>
  </si>
  <si>
    <t>जम्मा (ख)</t>
  </si>
  <si>
    <t>जम्मा (क+ख)</t>
  </si>
  <si>
    <t>निर्जीवन बीमा ब्यवसाय गर्ने बीमकहरुले जारी गरेको लघु बीमालेखको विवरण</t>
  </si>
  <si>
    <t>आ.व. २0८२/८३</t>
  </si>
  <si>
    <t xml:space="preserve">  फागुन मसान्तसम्मको </t>
  </si>
  <si>
    <t>नेपाल माईक्रो ई. क. लि.</t>
  </si>
  <si>
    <t>प्रोटेक्टिभ माईक्रो ई. क. लि.</t>
  </si>
  <si>
    <t>जम्मा</t>
  </si>
  <si>
    <t>निर्जीवन बीमा ब्यवसाय गर्ने बीमकहरुबाट फागुन मसान्तसम्मको जारी गरेको कुल बीमालेख संख्याको प्रदेशगत विवरण</t>
  </si>
  <si>
    <t>प्रदेश</t>
  </si>
  <si>
    <t>सम्पत्ति</t>
  </si>
  <si>
    <t>सामून्द्रिक</t>
  </si>
  <si>
    <t>हवाई</t>
  </si>
  <si>
    <t>मोटर</t>
  </si>
  <si>
    <t>इन्जि. तथा ठे. जो.</t>
  </si>
  <si>
    <t>विविध</t>
  </si>
  <si>
    <t>कृषि तथा बाली</t>
  </si>
  <si>
    <t>लघु</t>
  </si>
  <si>
    <t>कोशी</t>
  </si>
  <si>
    <t>मधेश</t>
  </si>
  <si>
    <t>बाग्मती</t>
  </si>
  <si>
    <t>गण्डकी</t>
  </si>
  <si>
    <t>लुम्बिनी</t>
  </si>
  <si>
    <t>कर्णाली</t>
  </si>
  <si>
    <t>सुदुरपश्चिम</t>
  </si>
  <si>
    <t xml:space="preserve">निर्जीवन बीमा ब्यवसाय गर्ने बीमकहरुले फागुन मसान्तसम्मको बिभिन्न बीमालेखहरुबाट संकलन गरेको कुल बीमाशुल्कको प्रदेशगत विवरण </t>
  </si>
  <si>
    <t>रु.लाखमा</t>
  </si>
  <si>
    <t>इन्जि. तथा ठे.जो.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</si>
</sst>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Kalimati"/>
      <charset val="1"/>
    </font>
    <font>
      <sz val="11"/>
      <color theme="1"/>
      <name val="Kalimati"/>
      <charset val="1"/>
    </font>
    <font>
      <b/>
      <sz val="22"/>
      <color rgb="FF00B0F0"/>
      <name val="Kalimati"/>
      <charset val="1"/>
    </font>
    <font>
      <b/>
      <i/>
      <sz val="16"/>
      <color theme="4" tint="-0.499984740745262"/>
      <name val="Kalimati"/>
      <charset val="1"/>
    </font>
    <font>
      <b/>
      <i/>
      <sz val="16"/>
      <color rgb="FFFF0000"/>
      <name val="Kalimati"/>
      <charset val="1"/>
    </font>
    <font>
      <b/>
      <sz val="16"/>
      <color theme="1"/>
      <name val="Kalimati"/>
      <charset val="1"/>
    </font>
    <font>
      <sz val="11"/>
      <color rgb="FFFF0000"/>
      <name val="Kalimati"/>
      <charset val="1"/>
    </font>
    <font>
      <b/>
      <sz val="10"/>
      <color theme="1"/>
      <name val="Kalimati"/>
      <charset val="1"/>
    </font>
    <font>
      <b/>
      <sz val="18"/>
      <color theme="1"/>
      <name val="Kalimati"/>
      <charset val="1"/>
    </font>
    <font>
      <sz val="18"/>
      <color theme="1"/>
      <name val="Kalimati"/>
      <charset val="1"/>
    </font>
    <font>
      <b/>
      <sz val="18"/>
      <color theme="4" tint="-0.499984740745262"/>
      <name val="Kalimati"/>
      <charset val="1"/>
    </font>
    <font>
      <b/>
      <i/>
      <sz val="18"/>
      <color rgb="FFFF0000"/>
      <name val="Kalimati"/>
      <charset val="1"/>
    </font>
    <font>
      <b/>
      <sz val="8"/>
      <color theme="1"/>
      <name val="Kalimati"/>
      <charset val="1"/>
    </font>
    <font>
      <sz val="20"/>
      <color theme="1"/>
      <name val="Kalimati"/>
      <charset val="1"/>
    </font>
    <font>
      <b/>
      <i/>
      <sz val="20"/>
      <color rgb="FFFF0000"/>
      <name val="Kalimati"/>
      <charset val="1"/>
    </font>
    <font>
      <b/>
      <sz val="20"/>
      <color theme="1"/>
      <name val="Kalimati"/>
      <charset val="1"/>
    </font>
    <font>
      <b/>
      <sz val="20"/>
      <color rgb="FF002060"/>
      <name val="Kalimati"/>
      <charset val="1"/>
    </font>
    <font>
      <b/>
      <i/>
      <sz val="20"/>
      <color theme="1"/>
      <name val="Kalimati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3" borderId="6" xfId="0" applyFont="1" applyFill="1" applyBorder="1"/>
    <xf numFmtId="164" fontId="2" fillId="0" borderId="6" xfId="1" applyNumberFormat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3" fillId="0" borderId="0" xfId="0" applyNumberFormat="1" applyFont="1"/>
    <xf numFmtId="164" fontId="8" fillId="0" borderId="0" xfId="0" applyNumberFormat="1" applyFont="1"/>
    <xf numFmtId="164" fontId="3" fillId="0" borderId="0" xfId="0" applyNumberFormat="1" applyFont="1"/>
    <xf numFmtId="0" fontId="7" fillId="3" borderId="8" xfId="0" applyFont="1" applyFill="1" applyBorder="1"/>
    <xf numFmtId="0" fontId="7" fillId="4" borderId="6" xfId="0" applyFont="1" applyFill="1" applyBorder="1" applyAlignment="1">
      <alignment horizontal="center" vertical="center"/>
    </xf>
    <xf numFmtId="164" fontId="2" fillId="4" borderId="6" xfId="1" applyNumberFormat="1" applyFont="1" applyFill="1" applyBorder="1" applyAlignment="1">
      <alignment horizontal="center"/>
    </xf>
    <xf numFmtId="43" fontId="2" fillId="4" borderId="6" xfId="1" applyFont="1" applyFill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0" fontId="7" fillId="5" borderId="6" xfId="0" applyFont="1" applyFill="1" applyBorder="1"/>
    <xf numFmtId="164" fontId="7" fillId="5" borderId="6" xfId="1" applyNumberFormat="1" applyFont="1" applyFill="1" applyBorder="1" applyAlignment="1">
      <alignment horizontal="center"/>
    </xf>
    <xf numFmtId="43" fontId="7" fillId="5" borderId="6" xfId="1" applyFont="1" applyFill="1" applyBorder="1" applyAlignment="1">
      <alignment horizontal="center"/>
    </xf>
    <xf numFmtId="0" fontId="9" fillId="0" borderId="0" xfId="0" applyFont="1"/>
    <xf numFmtId="164" fontId="9" fillId="0" borderId="0" xfId="1" applyNumberFormat="1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10" fillId="0" borderId="0" xfId="0" applyFont="1"/>
    <xf numFmtId="43" fontId="10" fillId="0" borderId="0" xfId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vertical="top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/>
    <xf numFmtId="164" fontId="10" fillId="0" borderId="6" xfId="1" applyNumberFormat="1" applyFont="1" applyFill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43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5" borderId="6" xfId="0" applyFont="1" applyFill="1" applyBorder="1" applyAlignment="1">
      <alignment horizontal="center"/>
    </xf>
    <xf numFmtId="164" fontId="10" fillId="5" borderId="6" xfId="1" applyNumberFormat="1" applyFont="1" applyFill="1" applyBorder="1" applyAlignment="1">
      <alignment horizontal="center"/>
    </xf>
    <xf numFmtId="43" fontId="10" fillId="5" borderId="6" xfId="1" applyFont="1" applyFill="1" applyBorder="1" applyAlignment="1">
      <alignment horizontal="center"/>
    </xf>
    <xf numFmtId="164" fontId="14" fillId="0" borderId="0" xfId="0" applyNumberFormat="1" applyFont="1" applyAlignment="1">
      <alignment vertical="center" wrapText="1"/>
    </xf>
    <xf numFmtId="0" fontId="15" fillId="0" borderId="0" xfId="0" applyFont="1"/>
    <xf numFmtId="164" fontId="15" fillId="0" borderId="0" xfId="0" applyNumberFormat="1" applyFont="1"/>
    <xf numFmtId="0" fontId="17" fillId="6" borderId="6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164" fontId="15" fillId="0" borderId="6" xfId="1" applyNumberFormat="1" applyFont="1" applyBorder="1" applyAlignment="1">
      <alignment horizontal="left" vertical="center"/>
    </xf>
    <xf numFmtId="164" fontId="17" fillId="7" borderId="6" xfId="1" applyNumberFormat="1" applyFont="1" applyFill="1" applyBorder="1" applyAlignment="1">
      <alignment horizontal="center" vertical="center"/>
    </xf>
    <xf numFmtId="2" fontId="15" fillId="0" borderId="0" xfId="0" applyNumberFormat="1" applyFont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7" fillId="6" borderId="6" xfId="0" applyFont="1" applyFill="1" applyBorder="1" applyAlignment="1">
      <alignment horizontal="center" vertical="center"/>
    </xf>
    <xf numFmtId="43" fontId="15" fillId="0" borderId="6" xfId="1" applyFont="1" applyBorder="1" applyAlignment="1">
      <alignment horizontal="left" vertical="center"/>
    </xf>
    <xf numFmtId="43" fontId="17" fillId="7" borderId="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1688970</xdr:colOff>
      <xdr:row>0</xdr:row>
      <xdr:rowOff>296071</xdr:rowOff>
    </xdr:from>
    <xdr:to>
      <xdr:col>3</xdr:col>
      <xdr:colOff>977900</xdr:colOff>
      <xdr:row>2</xdr:row>
      <xdr:rowOff>314399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B86512-3757-4A9A-94C7-622A00D7E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9395" y="296071"/>
          <a:ext cx="3232280" cy="799378"/>
        </a:xfrm>
        <a:prstGeom prst="rect">
          <a:avLst/>
        </a:prstGeom>
      </xdr:spPr>
    </xdr:pic>
    <xdr:clientData/>
  </xdr:twoCellAnchor>
  <xdr:twoCellAnchor editAs="oneCell">
    <xdr:from>
      <xdr:col>4</xdr:col>
      <xdr:colOff>182236</xdr:colOff>
      <xdr:row>48</xdr:row>
      <xdr:rowOff>317389</xdr:rowOff>
    </xdr:from>
    <xdr:to>
      <xdr:col>5</xdr:col>
      <xdr:colOff>1266825</xdr:colOff>
      <xdr:row>50</xdr:row>
      <xdr:rowOff>152448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4EB6A-2490-410D-B3A2-15B053AC5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5336" y="23396464"/>
          <a:ext cx="3399164" cy="863759"/>
        </a:xfrm>
        <a:prstGeom prst="rect">
          <a:avLst/>
        </a:prstGeom>
      </xdr:spPr>
    </xdr:pic>
    <xdr:clientData/>
  </xdr:twoCellAnchor>
  <xdr:twoCellAnchor editAs="oneCell">
    <xdr:from>
      <xdr:col>1</xdr:col>
      <xdr:colOff>1385855</xdr:colOff>
      <xdr:row>31</xdr:row>
      <xdr:rowOff>1857</xdr:rowOff>
    </xdr:from>
    <xdr:to>
      <xdr:col>3</xdr:col>
      <xdr:colOff>568558</xdr:colOff>
      <xdr:row>32</xdr:row>
      <xdr:rowOff>361950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82ABDD-37F9-4F3F-9142-800C09C61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6280" y="12584382"/>
          <a:ext cx="3126053" cy="817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CD82-7C1F-456B-B6AF-16978D4F6B3E}">
  <sheetPr>
    <pageSetUpPr fitToPage="1"/>
  </sheetPr>
  <dimension ref="A1:M78"/>
  <sheetViews>
    <sheetView tabSelected="1" view="pageBreakPreview" zoomScale="50" zoomScaleNormal="60" zoomScaleSheetLayoutView="50" workbookViewId="0">
      <selection activeCell="H17" sqref="H17"/>
    </sheetView>
  </sheetViews>
  <sheetFormatPr defaultRowHeight="23.25" x14ac:dyDescent="0.6"/>
  <cols>
    <col min="1" max="1" width="51" style="2" bestFit="1" customWidth="1"/>
    <col min="2" max="3" width="29.5703125" style="2" bestFit="1" customWidth="1"/>
    <col min="4" max="4" width="33.28515625" style="2" bestFit="1" customWidth="1"/>
    <col min="5" max="5" width="34.7109375" style="2" bestFit="1" customWidth="1"/>
    <col min="6" max="6" width="29.28515625" style="2" customWidth="1"/>
    <col min="7" max="8" width="31.28515625" style="2" bestFit="1" customWidth="1"/>
    <col min="9" max="9" width="28.28515625" style="2" bestFit="1" customWidth="1"/>
    <col min="10" max="10" width="34.7109375" style="2" bestFit="1" customWidth="1"/>
    <col min="11" max="16384" width="9.140625" style="2"/>
  </cols>
  <sheetData>
    <row r="1" spans="1:10" ht="30.75" x14ac:dyDescent="0.75">
      <c r="A1" s="1"/>
      <c r="B1" s="1"/>
      <c r="C1" s="1"/>
      <c r="D1" s="1"/>
      <c r="E1" s="1"/>
      <c r="F1" s="1"/>
    </row>
    <row r="2" spans="1:10" ht="30.75" x14ac:dyDescent="0.75">
      <c r="A2" s="1"/>
      <c r="B2" s="1"/>
      <c r="C2" s="1"/>
      <c r="D2" s="1"/>
      <c r="E2" s="1"/>
      <c r="F2" s="1"/>
    </row>
    <row r="3" spans="1:10" ht="30.75" x14ac:dyDescent="0.75">
      <c r="A3" s="1"/>
      <c r="B3" s="1"/>
      <c r="C3" s="1"/>
      <c r="D3" s="1"/>
      <c r="E3" s="1"/>
      <c r="F3" s="1"/>
    </row>
    <row r="4" spans="1:10" ht="39.75" customHeight="1" x14ac:dyDescent="0.6">
      <c r="A4" s="52" t="s">
        <v>0</v>
      </c>
      <c r="B4" s="52"/>
      <c r="C4" s="52"/>
      <c r="D4" s="52"/>
      <c r="E4" s="52"/>
      <c r="F4" s="52"/>
    </row>
    <row r="5" spans="1:10" ht="30.75" x14ac:dyDescent="0.75">
      <c r="A5" s="1"/>
      <c r="B5" s="3"/>
      <c r="C5" s="3"/>
      <c r="D5" s="3"/>
      <c r="E5" s="53" t="s">
        <v>1</v>
      </c>
      <c r="F5" s="53"/>
    </row>
    <row r="6" spans="1:10" ht="30.75" x14ac:dyDescent="0.6">
      <c r="A6" s="54" t="s">
        <v>2</v>
      </c>
      <c r="B6" s="56" t="s">
        <v>3</v>
      </c>
      <c r="C6" s="57"/>
      <c r="D6" s="58"/>
      <c r="E6" s="59" t="s">
        <v>4</v>
      </c>
      <c r="F6" s="59"/>
    </row>
    <row r="7" spans="1:10" ht="61.5" x14ac:dyDescent="0.6">
      <c r="A7" s="55"/>
      <c r="B7" s="5" t="s">
        <v>5</v>
      </c>
      <c r="C7" s="5" t="s">
        <v>6</v>
      </c>
      <c r="D7" s="5" t="s">
        <v>7</v>
      </c>
      <c r="E7" s="5" t="s">
        <v>5</v>
      </c>
      <c r="F7" s="5" t="s">
        <v>6</v>
      </c>
      <c r="G7" s="6"/>
      <c r="H7" s="6"/>
      <c r="I7" s="6"/>
      <c r="J7" s="6"/>
    </row>
    <row r="8" spans="1:10" ht="30.75" x14ac:dyDescent="0.75">
      <c r="A8" s="7" t="s">
        <v>8</v>
      </c>
      <c r="B8" s="8">
        <v>12819</v>
      </c>
      <c r="C8" s="9">
        <v>1519.9070377999976</v>
      </c>
      <c r="D8" s="9">
        <v>572449.42429919995</v>
      </c>
      <c r="E8" s="8">
        <v>125790</v>
      </c>
      <c r="F8" s="9">
        <v>14961.696353900001</v>
      </c>
      <c r="G8" s="10"/>
      <c r="H8" s="11"/>
      <c r="I8" s="12"/>
      <c r="J8" s="12"/>
    </row>
    <row r="9" spans="1:10" ht="30.75" x14ac:dyDescent="0.75">
      <c r="A9" s="7" t="s">
        <v>9</v>
      </c>
      <c r="B9" s="8">
        <v>3276</v>
      </c>
      <c r="C9" s="9">
        <v>2561.7433013000004</v>
      </c>
      <c r="D9" s="9">
        <v>712573.61748300004</v>
      </c>
      <c r="E9" s="8">
        <v>29529</v>
      </c>
      <c r="F9" s="9">
        <v>19436.934825299981</v>
      </c>
      <c r="G9" s="10"/>
      <c r="H9" s="11"/>
      <c r="I9" s="12"/>
      <c r="J9" s="12"/>
    </row>
    <row r="10" spans="1:10" ht="30.75" x14ac:dyDescent="0.75">
      <c r="A10" s="7" t="s">
        <v>10</v>
      </c>
      <c r="B10" s="8">
        <v>3074</v>
      </c>
      <c r="C10" s="9">
        <v>1709.2501622999998</v>
      </c>
      <c r="D10" s="9">
        <v>1020040.7860301998</v>
      </c>
      <c r="E10" s="8">
        <v>20016</v>
      </c>
      <c r="F10" s="9">
        <v>10633.311366299993</v>
      </c>
      <c r="G10" s="10"/>
      <c r="H10" s="11"/>
      <c r="I10" s="12"/>
      <c r="J10" s="12"/>
    </row>
    <row r="11" spans="1:10" ht="30.75" x14ac:dyDescent="0.75">
      <c r="A11" s="7" t="s">
        <v>11</v>
      </c>
      <c r="B11" s="8">
        <v>1859</v>
      </c>
      <c r="C11" s="9">
        <v>691.01611459999992</v>
      </c>
      <c r="D11" s="9">
        <v>130600.62879399999</v>
      </c>
      <c r="E11" s="8">
        <v>16598</v>
      </c>
      <c r="F11" s="9">
        <v>8687.6618593000039</v>
      </c>
      <c r="G11" s="10"/>
      <c r="H11" s="11"/>
      <c r="I11" s="12"/>
      <c r="J11" s="12"/>
    </row>
    <row r="12" spans="1:10" ht="30.75" x14ac:dyDescent="0.75">
      <c r="A12" s="7" t="s">
        <v>12</v>
      </c>
      <c r="B12" s="8">
        <v>21762</v>
      </c>
      <c r="C12" s="9">
        <v>2439.1565036999996</v>
      </c>
      <c r="D12" s="9">
        <v>711194.9942335001</v>
      </c>
      <c r="E12" s="8">
        <v>192343</v>
      </c>
      <c r="F12" s="9">
        <v>23954.827372599964</v>
      </c>
      <c r="G12" s="10"/>
      <c r="H12" s="11"/>
      <c r="I12" s="12"/>
      <c r="J12" s="12"/>
    </row>
    <row r="13" spans="1:10" ht="30.75" x14ac:dyDescent="0.75">
      <c r="A13" s="7" t="s">
        <v>13</v>
      </c>
      <c r="B13" s="8">
        <v>7336</v>
      </c>
      <c r="C13" s="9">
        <v>1433.5299253000003</v>
      </c>
      <c r="D13" s="9">
        <v>308457.31623599993</v>
      </c>
      <c r="E13" s="8">
        <v>70453</v>
      </c>
      <c r="F13" s="9">
        <v>12142.067558799979</v>
      </c>
      <c r="G13" s="10"/>
      <c r="H13" s="11"/>
      <c r="I13" s="12"/>
      <c r="J13" s="12"/>
    </row>
    <row r="14" spans="1:10" ht="30.75" x14ac:dyDescent="0.75">
      <c r="A14" s="7" t="s">
        <v>14</v>
      </c>
      <c r="B14" s="8">
        <v>21980</v>
      </c>
      <c r="C14" s="9">
        <v>10649.431247900004</v>
      </c>
      <c r="D14" s="9">
        <v>977847.50270830037</v>
      </c>
      <c r="E14" s="8">
        <v>204803</v>
      </c>
      <c r="F14" s="9">
        <v>43854.253112700011</v>
      </c>
      <c r="G14" s="10"/>
      <c r="H14" s="11"/>
      <c r="I14" s="12"/>
      <c r="J14" s="12"/>
    </row>
    <row r="15" spans="1:10" ht="30.75" x14ac:dyDescent="0.75">
      <c r="A15" s="7" t="s">
        <v>15</v>
      </c>
      <c r="B15" s="8">
        <v>15626</v>
      </c>
      <c r="C15" s="9">
        <v>3441.1722582000007</v>
      </c>
      <c r="D15" s="9">
        <v>888624.66105919983</v>
      </c>
      <c r="E15" s="8">
        <v>140419</v>
      </c>
      <c r="F15" s="9">
        <v>25325.104618499936</v>
      </c>
      <c r="G15" s="10"/>
      <c r="H15" s="11"/>
      <c r="I15" s="12"/>
      <c r="J15" s="12"/>
    </row>
    <row r="16" spans="1:10" ht="30.75" x14ac:dyDescent="0.75">
      <c r="A16" s="7" t="s">
        <v>16</v>
      </c>
      <c r="B16" s="8">
        <v>22376</v>
      </c>
      <c r="C16" s="9">
        <v>3692.5143807999984</v>
      </c>
      <c r="D16" s="9">
        <v>912310.85264889966</v>
      </c>
      <c r="E16" s="8">
        <v>210631</v>
      </c>
      <c r="F16" s="9">
        <v>32085.940760099926</v>
      </c>
      <c r="G16" s="10"/>
      <c r="H16" s="11"/>
      <c r="I16" s="12"/>
      <c r="J16" s="12"/>
    </row>
    <row r="17" spans="1:11" ht="30.75" x14ac:dyDescent="0.75">
      <c r="A17" s="13" t="s">
        <v>17</v>
      </c>
      <c r="B17" s="8">
        <v>8640</v>
      </c>
      <c r="C17" s="9">
        <v>1845.5703781000011</v>
      </c>
      <c r="D17" s="9">
        <v>517825.8100181999</v>
      </c>
      <c r="E17" s="8">
        <v>81294</v>
      </c>
      <c r="F17" s="9">
        <v>17859.894556199994</v>
      </c>
      <c r="G17" s="10"/>
      <c r="H17" s="11"/>
      <c r="I17" s="12"/>
      <c r="J17" s="12"/>
    </row>
    <row r="18" spans="1:11" ht="30.75" x14ac:dyDescent="0.75">
      <c r="A18" s="7" t="s">
        <v>18</v>
      </c>
      <c r="B18" s="8">
        <v>18669</v>
      </c>
      <c r="C18" s="9">
        <v>2771.2582471999999</v>
      </c>
      <c r="D18" s="9">
        <v>835741.60426290007</v>
      </c>
      <c r="E18" s="8">
        <v>177822</v>
      </c>
      <c r="F18" s="9">
        <v>27921.190522299934</v>
      </c>
      <c r="G18" s="10"/>
      <c r="H18" s="11"/>
      <c r="I18" s="12"/>
      <c r="J18" s="12"/>
    </row>
    <row r="19" spans="1:11" ht="30.75" x14ac:dyDescent="0.75">
      <c r="A19" s="7" t="s">
        <v>19</v>
      </c>
      <c r="B19" s="8">
        <v>19415</v>
      </c>
      <c r="C19" s="9">
        <v>3788.158429099999</v>
      </c>
      <c r="D19" s="9">
        <v>946889.47456069989</v>
      </c>
      <c r="E19" s="8">
        <v>173423</v>
      </c>
      <c r="F19" s="9">
        <v>33684.400403200038</v>
      </c>
      <c r="G19" s="10"/>
      <c r="H19" s="11"/>
      <c r="I19" s="12"/>
      <c r="J19" s="12"/>
    </row>
    <row r="20" spans="1:11" ht="30.75" x14ac:dyDescent="0.75">
      <c r="A20" s="7" t="s">
        <v>20</v>
      </c>
      <c r="B20" s="8">
        <v>16197</v>
      </c>
      <c r="C20" s="9">
        <v>3041.1229400000002</v>
      </c>
      <c r="D20" s="9">
        <v>582018.08701000002</v>
      </c>
      <c r="E20" s="8">
        <v>145594</v>
      </c>
      <c r="F20" s="9">
        <v>26847.52804600001</v>
      </c>
      <c r="G20" s="10"/>
      <c r="H20" s="11"/>
      <c r="I20" s="12"/>
      <c r="J20" s="12"/>
    </row>
    <row r="21" spans="1:11" ht="30.75" x14ac:dyDescent="0.75">
      <c r="A21" s="7" t="s">
        <v>21</v>
      </c>
      <c r="B21" s="8">
        <v>32749</v>
      </c>
      <c r="C21" s="9">
        <v>2055.9663137999992</v>
      </c>
      <c r="D21" s="9">
        <v>813860.24815370026</v>
      </c>
      <c r="E21" s="8">
        <v>273399</v>
      </c>
      <c r="F21" s="9">
        <v>19629.130743600024</v>
      </c>
      <c r="G21" s="10"/>
      <c r="H21" s="11"/>
      <c r="I21" s="12"/>
      <c r="J21" s="12"/>
    </row>
    <row r="22" spans="1:11" ht="30.75" x14ac:dyDescent="0.75">
      <c r="A22" s="14" t="s">
        <v>22</v>
      </c>
      <c r="B22" s="15">
        <f>SUM(B8:B21)</f>
        <v>205778</v>
      </c>
      <c r="C22" s="16">
        <f>SUM(C8:C21)</f>
        <v>41639.797240099993</v>
      </c>
      <c r="D22" s="16">
        <f>SUM(D8:D21)</f>
        <v>9930435.0074977987</v>
      </c>
      <c r="E22" s="15">
        <f>SUM(E8:E21)</f>
        <v>1862114</v>
      </c>
      <c r="F22" s="16">
        <f>SUM(F8:F21)</f>
        <v>317023.94209879974</v>
      </c>
      <c r="G22" s="10"/>
      <c r="H22" s="11"/>
      <c r="I22" s="12"/>
      <c r="J22" s="12"/>
    </row>
    <row r="23" spans="1:11" ht="30.75" x14ac:dyDescent="0.75">
      <c r="A23" s="4" t="s">
        <v>23</v>
      </c>
      <c r="B23" s="17"/>
      <c r="C23" s="18"/>
      <c r="D23" s="18"/>
      <c r="E23" s="17"/>
      <c r="F23" s="18"/>
      <c r="G23" s="10"/>
      <c r="H23" s="11"/>
      <c r="I23" s="12"/>
      <c r="J23" s="12"/>
    </row>
    <row r="24" spans="1:11" ht="30.75" x14ac:dyDescent="0.75">
      <c r="A24" s="7" t="s">
        <v>24</v>
      </c>
      <c r="B24" s="8">
        <v>8372</v>
      </c>
      <c r="C24" s="9">
        <v>222.63939760000002</v>
      </c>
      <c r="D24" s="9">
        <v>13880.702109099999</v>
      </c>
      <c r="E24" s="8">
        <v>77921</v>
      </c>
      <c r="F24" s="9">
        <v>2150.6689643999989</v>
      </c>
      <c r="G24" s="10"/>
      <c r="H24" s="11"/>
      <c r="I24" s="12"/>
      <c r="J24" s="12"/>
    </row>
    <row r="25" spans="1:11" ht="30.75" x14ac:dyDescent="0.75">
      <c r="A25" s="7" t="s">
        <v>25</v>
      </c>
      <c r="B25" s="8">
        <v>9324</v>
      </c>
      <c r="C25" s="9">
        <v>268.43979330000002</v>
      </c>
      <c r="D25" s="9">
        <v>21720.622764899999</v>
      </c>
      <c r="E25" s="8">
        <v>87517</v>
      </c>
      <c r="F25" s="9">
        <v>2280.9612125000031</v>
      </c>
      <c r="G25" s="10"/>
      <c r="H25" s="11"/>
      <c r="I25" s="12"/>
      <c r="J25" s="12"/>
    </row>
    <row r="26" spans="1:11" ht="30.75" x14ac:dyDescent="0.75">
      <c r="A26" s="7" t="s">
        <v>26</v>
      </c>
      <c r="B26" s="8">
        <v>9257</v>
      </c>
      <c r="C26" s="9">
        <v>211.96079169999999</v>
      </c>
      <c r="D26" s="9">
        <v>36079.504608700001</v>
      </c>
      <c r="E26" s="8">
        <v>80450</v>
      </c>
      <c r="F26" s="9">
        <v>1840.3926769000007</v>
      </c>
      <c r="G26" s="10"/>
      <c r="H26" s="11"/>
      <c r="I26" s="12"/>
      <c r="J26" s="12"/>
    </row>
    <row r="27" spans="1:11" ht="30.75" x14ac:dyDescent="0.75">
      <c r="A27" s="7" t="s">
        <v>27</v>
      </c>
      <c r="B27" s="8">
        <v>6226</v>
      </c>
      <c r="C27" s="9">
        <v>193.35147699999999</v>
      </c>
      <c r="D27" s="9">
        <v>21677.7555717</v>
      </c>
      <c r="E27" s="8">
        <v>60043</v>
      </c>
      <c r="F27" s="9">
        <v>1986.7418905999994</v>
      </c>
      <c r="G27" s="10"/>
      <c r="H27" s="11"/>
      <c r="I27" s="12"/>
      <c r="J27" s="12"/>
    </row>
    <row r="28" spans="1:11" ht="30.75" x14ac:dyDescent="0.75">
      <c r="A28" s="14" t="s">
        <v>28</v>
      </c>
      <c r="B28" s="15">
        <f>SUM(B24:B27)</f>
        <v>33179</v>
      </c>
      <c r="C28" s="16">
        <f>SUM(C24:C27)</f>
        <v>896.39145959999996</v>
      </c>
      <c r="D28" s="16">
        <f>SUM(D24:D27)</f>
        <v>93358.585054399999</v>
      </c>
      <c r="E28" s="15">
        <f>SUM(E24:E27)</f>
        <v>305931</v>
      </c>
      <c r="F28" s="16">
        <f>SUM(F24:F27)</f>
        <v>8258.7647444000031</v>
      </c>
      <c r="G28" s="10"/>
      <c r="H28" s="11"/>
      <c r="I28" s="12"/>
      <c r="J28" s="12"/>
    </row>
    <row r="29" spans="1:11" ht="30.75" x14ac:dyDescent="0.75">
      <c r="A29" s="19" t="s">
        <v>29</v>
      </c>
      <c r="B29" s="20">
        <f>B22+B28</f>
        <v>238957</v>
      </c>
      <c r="C29" s="21">
        <f>C22+C28</f>
        <v>42536.188699699997</v>
      </c>
      <c r="D29" s="21">
        <f>D22+D28</f>
        <v>10023793.592552198</v>
      </c>
      <c r="E29" s="20">
        <f>E22+E28</f>
        <v>2168045</v>
      </c>
      <c r="F29" s="21">
        <f>F28+F22</f>
        <v>325282.70684319973</v>
      </c>
      <c r="I29" s="12"/>
    </row>
    <row r="30" spans="1:11" x14ac:dyDescent="0.6">
      <c r="A30" s="22"/>
      <c r="B30" s="23"/>
      <c r="C30" s="24"/>
      <c r="D30" s="24"/>
      <c r="E30" s="23"/>
      <c r="F30" s="24"/>
      <c r="G30" s="12"/>
      <c r="H30" s="12"/>
      <c r="I30" s="12"/>
      <c r="J30" s="12"/>
      <c r="K30" s="12"/>
    </row>
    <row r="31" spans="1:11" ht="36" x14ac:dyDescent="0.9">
      <c r="A31" s="25"/>
      <c r="B31" s="26"/>
      <c r="C31" s="26"/>
      <c r="D31" s="26"/>
      <c r="E31" s="26"/>
      <c r="F31" s="26"/>
    </row>
    <row r="32" spans="1:11" ht="36" x14ac:dyDescent="0.9">
      <c r="A32" s="25"/>
      <c r="B32" s="27"/>
      <c r="C32" s="26"/>
      <c r="D32" s="26"/>
      <c r="E32" s="27"/>
      <c r="F32" s="26"/>
    </row>
    <row r="33" spans="1:10" ht="36" x14ac:dyDescent="0.9">
      <c r="A33" s="25"/>
      <c r="B33" s="27"/>
      <c r="C33" s="26"/>
      <c r="D33" s="26"/>
      <c r="E33" s="27"/>
      <c r="F33" s="26"/>
    </row>
    <row r="34" spans="1:10" ht="42.75" x14ac:dyDescent="0.6">
      <c r="A34" s="52" t="s">
        <v>30</v>
      </c>
      <c r="B34" s="52"/>
      <c r="C34" s="52"/>
      <c r="D34" s="52"/>
      <c r="E34" s="52"/>
      <c r="F34" s="52"/>
    </row>
    <row r="35" spans="1:10" ht="36" x14ac:dyDescent="0.9">
      <c r="A35" s="28"/>
      <c r="B35" s="29"/>
      <c r="C35" s="29"/>
      <c r="D35" s="28"/>
      <c r="E35" s="61" t="s">
        <v>31</v>
      </c>
      <c r="F35" s="61"/>
    </row>
    <row r="36" spans="1:10" ht="36" x14ac:dyDescent="0.6">
      <c r="A36" s="62" t="s">
        <v>2</v>
      </c>
      <c r="B36" s="62" t="s">
        <v>3</v>
      </c>
      <c r="C36" s="62"/>
      <c r="D36" s="62"/>
      <c r="E36" s="62" t="s">
        <v>32</v>
      </c>
      <c r="F36" s="62"/>
    </row>
    <row r="37" spans="1:10" ht="72" x14ac:dyDescent="0.6">
      <c r="A37" s="62"/>
      <c r="B37" s="30" t="s">
        <v>5</v>
      </c>
      <c r="C37" s="30" t="s">
        <v>6</v>
      </c>
      <c r="D37" s="30" t="s">
        <v>7</v>
      </c>
      <c r="E37" s="30" t="s">
        <v>5</v>
      </c>
      <c r="F37" s="30" t="s">
        <v>6</v>
      </c>
    </row>
    <row r="38" spans="1:10" ht="36" x14ac:dyDescent="0.9">
      <c r="A38" s="31" t="s">
        <v>11</v>
      </c>
      <c r="B38" s="32"/>
      <c r="C38" s="33">
        <v>0</v>
      </c>
      <c r="D38" s="33">
        <v>0</v>
      </c>
      <c r="E38" s="32">
        <v>9</v>
      </c>
      <c r="F38" s="33">
        <v>0.47799999999999998</v>
      </c>
      <c r="G38" s="12"/>
      <c r="H38" s="10"/>
    </row>
    <row r="39" spans="1:10" ht="36" x14ac:dyDescent="0.9">
      <c r="A39" s="31" t="s">
        <v>12</v>
      </c>
      <c r="B39" s="32">
        <v>291</v>
      </c>
      <c r="C39" s="33">
        <v>8.4497144999999989</v>
      </c>
      <c r="D39" s="33">
        <v>5231.8379999999997</v>
      </c>
      <c r="E39" s="32">
        <v>3312</v>
      </c>
      <c r="F39" s="33">
        <v>101.03764199999999</v>
      </c>
      <c r="G39" s="12"/>
    </row>
    <row r="40" spans="1:10" ht="36" x14ac:dyDescent="0.9">
      <c r="A40" s="31" t="s">
        <v>14</v>
      </c>
      <c r="B40" s="32">
        <v>107</v>
      </c>
      <c r="C40" s="33">
        <v>0.18018000000000001</v>
      </c>
      <c r="D40" s="33">
        <v>180.18</v>
      </c>
      <c r="E40" s="32">
        <v>1319</v>
      </c>
      <c r="F40" s="33">
        <v>1.9588175000000001</v>
      </c>
      <c r="G40" s="12"/>
      <c r="H40" s="10"/>
    </row>
    <row r="41" spans="1:10" ht="36" x14ac:dyDescent="0.9">
      <c r="A41" s="31" t="s">
        <v>16</v>
      </c>
      <c r="B41" s="32"/>
      <c r="C41" s="33">
        <v>0</v>
      </c>
      <c r="D41" s="33">
        <v>0</v>
      </c>
      <c r="E41" s="32">
        <v>2</v>
      </c>
      <c r="F41" s="33">
        <v>5.8500000000000002E-3</v>
      </c>
      <c r="G41" s="12"/>
      <c r="H41" s="10"/>
    </row>
    <row r="42" spans="1:10" ht="36" x14ac:dyDescent="0.9">
      <c r="A42" s="31" t="s">
        <v>33</v>
      </c>
      <c r="B42" s="32">
        <v>8372</v>
      </c>
      <c r="C42" s="33">
        <v>222.63939760000002</v>
      </c>
      <c r="D42" s="33">
        <v>13880.702109099999</v>
      </c>
      <c r="E42" s="32">
        <v>77921</v>
      </c>
      <c r="F42" s="33">
        <v>2150.6689644000012</v>
      </c>
      <c r="G42" s="12"/>
      <c r="H42" s="10"/>
    </row>
    <row r="43" spans="1:10" ht="36" x14ac:dyDescent="0.9">
      <c r="A43" s="31" t="s">
        <v>34</v>
      </c>
      <c r="B43" s="32">
        <v>9324</v>
      </c>
      <c r="C43" s="33">
        <v>268.43979330000002</v>
      </c>
      <c r="D43" s="33">
        <v>21720.622764899999</v>
      </c>
      <c r="E43" s="32">
        <v>87517</v>
      </c>
      <c r="F43" s="33">
        <v>2280.9612125000008</v>
      </c>
      <c r="G43" s="12"/>
      <c r="H43" s="10"/>
      <c r="I43" s="34"/>
    </row>
    <row r="44" spans="1:10" ht="36" x14ac:dyDescent="0.9">
      <c r="A44" s="31" t="s">
        <v>26</v>
      </c>
      <c r="B44" s="32">
        <v>9257</v>
      </c>
      <c r="C44" s="33">
        <v>211.96079169999999</v>
      </c>
      <c r="D44" s="33">
        <v>36079.504608700001</v>
      </c>
      <c r="E44" s="32">
        <v>80450</v>
      </c>
      <c r="F44" s="33">
        <v>1840.3926768999993</v>
      </c>
      <c r="G44" s="12"/>
      <c r="H44" s="10"/>
      <c r="I44" s="35"/>
      <c r="J44" s="10"/>
    </row>
    <row r="45" spans="1:10" ht="36" x14ac:dyDescent="0.9">
      <c r="A45" s="31" t="s">
        <v>27</v>
      </c>
      <c r="B45" s="32">
        <v>6226</v>
      </c>
      <c r="C45" s="33">
        <v>193.35147699999999</v>
      </c>
      <c r="D45" s="33">
        <v>21677.7555717</v>
      </c>
      <c r="E45" s="32">
        <v>60043</v>
      </c>
      <c r="F45" s="33">
        <v>1986.7418906000021</v>
      </c>
      <c r="G45" s="12"/>
      <c r="H45" s="10"/>
      <c r="I45" s="35"/>
      <c r="J45" s="10"/>
    </row>
    <row r="46" spans="1:10" ht="36" x14ac:dyDescent="0.9">
      <c r="A46" s="36" t="s">
        <v>35</v>
      </c>
      <c r="B46" s="37">
        <f>SUM(B38:B45)</f>
        <v>33577</v>
      </c>
      <c r="C46" s="38">
        <f>SUM(C38:C45)</f>
        <v>905.02135410000005</v>
      </c>
      <c r="D46" s="38">
        <f>SUM(D38:D45)</f>
        <v>98770.60305439998</v>
      </c>
      <c r="E46" s="37">
        <f>SUM(E38:E45)</f>
        <v>310573</v>
      </c>
      <c r="F46" s="38">
        <f>SUM(F38:F45)</f>
        <v>8362.2450539000038</v>
      </c>
      <c r="G46" s="35"/>
      <c r="H46" s="35"/>
      <c r="I46" s="35"/>
      <c r="J46" s="10"/>
    </row>
    <row r="47" spans="1:10" x14ac:dyDescent="0.6">
      <c r="A47" s="35"/>
      <c r="B47" s="35"/>
      <c r="C47" s="35"/>
      <c r="D47" s="35"/>
      <c r="E47" s="35"/>
      <c r="F47" s="35"/>
      <c r="G47" s="39"/>
      <c r="H47" s="39"/>
      <c r="I47" s="39"/>
      <c r="J47" s="39"/>
    </row>
    <row r="48" spans="1:10" ht="40.5" x14ac:dyDescent="1">
      <c r="A48" s="40"/>
      <c r="B48" s="41"/>
      <c r="C48" s="41"/>
      <c r="D48" s="41"/>
      <c r="E48" s="41"/>
      <c r="F48" s="41"/>
      <c r="G48" s="40"/>
      <c r="H48" s="40"/>
      <c r="I48" s="41"/>
      <c r="J48" s="40"/>
    </row>
    <row r="49" spans="1:13" ht="40.5" x14ac:dyDescent="1">
      <c r="A49" s="40"/>
      <c r="B49" s="40"/>
      <c r="C49" s="40"/>
      <c r="D49" s="40"/>
      <c r="E49" s="40"/>
      <c r="F49" s="40"/>
      <c r="G49" s="40"/>
      <c r="H49" s="40"/>
      <c r="I49" s="41"/>
      <c r="J49" s="40"/>
    </row>
    <row r="50" spans="1:13" ht="40.5" x14ac:dyDescen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3" ht="40.5" x14ac:dyDescent="1">
      <c r="A51" s="40"/>
      <c r="B51" s="40"/>
      <c r="C51" s="40"/>
      <c r="D51" s="40"/>
      <c r="E51" s="40"/>
      <c r="F51" s="40"/>
      <c r="G51" s="40"/>
      <c r="H51" s="40"/>
      <c r="I51" s="63" t="s">
        <v>1</v>
      </c>
      <c r="J51" s="63"/>
    </row>
    <row r="52" spans="1:13" ht="42.75" x14ac:dyDescent="0.6">
      <c r="A52" s="60" t="s">
        <v>36</v>
      </c>
      <c r="B52" s="60"/>
      <c r="C52" s="60"/>
      <c r="D52" s="60"/>
      <c r="E52" s="60"/>
      <c r="F52" s="60"/>
      <c r="G52" s="60"/>
      <c r="H52" s="60"/>
      <c r="I52" s="60"/>
      <c r="J52" s="60"/>
    </row>
    <row r="53" spans="1:13" ht="40.5" x14ac:dyDescent="1">
      <c r="A53" s="42" t="s">
        <v>37</v>
      </c>
      <c r="B53" s="42" t="s">
        <v>38</v>
      </c>
      <c r="C53" s="42" t="s">
        <v>39</v>
      </c>
      <c r="D53" s="42" t="s">
        <v>40</v>
      </c>
      <c r="E53" s="42" t="s">
        <v>41</v>
      </c>
      <c r="F53" s="42" t="s">
        <v>42</v>
      </c>
      <c r="G53" s="42" t="s">
        <v>43</v>
      </c>
      <c r="H53" s="42" t="s">
        <v>44</v>
      </c>
      <c r="I53" s="42" t="s">
        <v>45</v>
      </c>
      <c r="J53" s="42" t="s">
        <v>35</v>
      </c>
    </row>
    <row r="54" spans="1:13" ht="40.5" x14ac:dyDescent="1">
      <c r="A54" s="43" t="s">
        <v>46</v>
      </c>
      <c r="B54" s="44">
        <v>46735</v>
      </c>
      <c r="C54" s="44">
        <v>38777</v>
      </c>
      <c r="D54" s="44">
        <v>0</v>
      </c>
      <c r="E54" s="44">
        <v>119559</v>
      </c>
      <c r="F54" s="44">
        <v>1967</v>
      </c>
      <c r="G54" s="44">
        <v>5640</v>
      </c>
      <c r="H54" s="44">
        <v>12321</v>
      </c>
      <c r="I54" s="44">
        <v>48558</v>
      </c>
      <c r="J54" s="45">
        <f>SUM(B54:I54)</f>
        <v>273557</v>
      </c>
    </row>
    <row r="55" spans="1:13" ht="40.5" x14ac:dyDescent="1">
      <c r="A55" s="43" t="s">
        <v>47</v>
      </c>
      <c r="B55" s="44">
        <v>29072</v>
      </c>
      <c r="C55" s="44">
        <v>71473</v>
      </c>
      <c r="D55" s="44">
        <v>0</v>
      </c>
      <c r="E55" s="44">
        <v>81791</v>
      </c>
      <c r="F55" s="44">
        <v>945</v>
      </c>
      <c r="G55" s="44">
        <v>4495</v>
      </c>
      <c r="H55" s="44">
        <v>8731</v>
      </c>
      <c r="I55" s="44">
        <v>21656</v>
      </c>
      <c r="J55" s="45">
        <f t="shared" ref="J55:J60" si="0">SUM(B55:I55)</f>
        <v>218163</v>
      </c>
    </row>
    <row r="56" spans="1:13" ht="40.5" x14ac:dyDescent="1">
      <c r="A56" s="43" t="s">
        <v>48</v>
      </c>
      <c r="B56" s="44">
        <v>116695</v>
      </c>
      <c r="C56" s="44">
        <v>72797</v>
      </c>
      <c r="D56" s="44">
        <v>146</v>
      </c>
      <c r="E56" s="44">
        <v>506173</v>
      </c>
      <c r="F56" s="44">
        <v>8827</v>
      </c>
      <c r="G56" s="44">
        <v>75634</v>
      </c>
      <c r="H56" s="44">
        <v>46378</v>
      </c>
      <c r="I56" s="44">
        <v>144191</v>
      </c>
      <c r="J56" s="45">
        <f t="shared" si="0"/>
        <v>970841</v>
      </c>
    </row>
    <row r="57" spans="1:13" ht="40.5" x14ac:dyDescent="1">
      <c r="A57" s="43" t="s">
        <v>49</v>
      </c>
      <c r="B57" s="44">
        <v>32203</v>
      </c>
      <c r="C57" s="44">
        <v>10725</v>
      </c>
      <c r="D57" s="44">
        <v>10</v>
      </c>
      <c r="E57" s="44">
        <v>119655</v>
      </c>
      <c r="F57" s="44">
        <v>1453</v>
      </c>
      <c r="G57" s="44">
        <v>5531</v>
      </c>
      <c r="H57" s="44">
        <v>13603</v>
      </c>
      <c r="I57" s="44">
        <v>26808</v>
      </c>
      <c r="J57" s="45">
        <f t="shared" si="0"/>
        <v>209988</v>
      </c>
    </row>
    <row r="58" spans="1:13" ht="40.5" x14ac:dyDescent="1">
      <c r="A58" s="43" t="s">
        <v>50</v>
      </c>
      <c r="B58" s="44">
        <v>51316</v>
      </c>
      <c r="C58" s="44">
        <v>62506</v>
      </c>
      <c r="D58" s="44">
        <v>0</v>
      </c>
      <c r="E58" s="44">
        <v>158896</v>
      </c>
      <c r="F58" s="44">
        <v>2522</v>
      </c>
      <c r="G58" s="44">
        <v>8306</v>
      </c>
      <c r="H58" s="44">
        <v>17461</v>
      </c>
      <c r="I58" s="44">
        <v>48589</v>
      </c>
      <c r="J58" s="45">
        <f t="shared" si="0"/>
        <v>349596</v>
      </c>
    </row>
    <row r="59" spans="1:13" ht="40.5" x14ac:dyDescent="1">
      <c r="A59" s="43" t="s">
        <v>51</v>
      </c>
      <c r="B59" s="44">
        <v>8716</v>
      </c>
      <c r="C59" s="44">
        <v>465</v>
      </c>
      <c r="D59" s="44">
        <v>0</v>
      </c>
      <c r="E59" s="44">
        <v>17176</v>
      </c>
      <c r="F59" s="44">
        <v>603</v>
      </c>
      <c r="G59" s="44">
        <v>2069</v>
      </c>
      <c r="H59" s="44">
        <v>3102</v>
      </c>
      <c r="I59" s="44">
        <v>5793</v>
      </c>
      <c r="J59" s="45">
        <f t="shared" si="0"/>
        <v>37924</v>
      </c>
    </row>
    <row r="60" spans="1:13" ht="40.5" x14ac:dyDescent="1">
      <c r="A60" s="43" t="s">
        <v>52</v>
      </c>
      <c r="B60" s="44">
        <v>19549</v>
      </c>
      <c r="C60" s="44">
        <v>13899</v>
      </c>
      <c r="D60" s="44">
        <v>0</v>
      </c>
      <c r="E60" s="44">
        <v>53468</v>
      </c>
      <c r="F60" s="44">
        <v>1000</v>
      </c>
      <c r="G60" s="44">
        <v>2467</v>
      </c>
      <c r="H60" s="44">
        <v>2615</v>
      </c>
      <c r="I60" s="44">
        <v>14978</v>
      </c>
      <c r="J60" s="45">
        <f t="shared" si="0"/>
        <v>107976</v>
      </c>
    </row>
    <row r="61" spans="1:13" ht="40.5" x14ac:dyDescent="1">
      <c r="A61" s="43" t="s">
        <v>35</v>
      </c>
      <c r="B61" s="45">
        <f>SUM(B54:B60)</f>
        <v>304286</v>
      </c>
      <c r="C61" s="45">
        <f t="shared" ref="C61:I61" si="1">SUM(C54:C60)</f>
        <v>270642</v>
      </c>
      <c r="D61" s="45">
        <f t="shared" si="1"/>
        <v>156</v>
      </c>
      <c r="E61" s="45">
        <f t="shared" si="1"/>
        <v>1056718</v>
      </c>
      <c r="F61" s="45">
        <f t="shared" si="1"/>
        <v>17317</v>
      </c>
      <c r="G61" s="45">
        <f t="shared" si="1"/>
        <v>104142</v>
      </c>
      <c r="H61" s="45">
        <f t="shared" si="1"/>
        <v>104211</v>
      </c>
      <c r="I61" s="45">
        <f t="shared" si="1"/>
        <v>310573</v>
      </c>
      <c r="J61" s="45">
        <f>SUM(J54:J60)</f>
        <v>2168045</v>
      </c>
      <c r="M61" s="12"/>
    </row>
    <row r="62" spans="1:13" ht="40.5" x14ac:dyDescent="1">
      <c r="A62" s="40"/>
      <c r="B62" s="46"/>
      <c r="C62" s="46"/>
      <c r="D62" s="46"/>
      <c r="E62" s="46"/>
      <c r="F62" s="46"/>
      <c r="G62" s="46"/>
      <c r="H62" s="46"/>
      <c r="I62" s="46"/>
      <c r="J62" s="41"/>
    </row>
    <row r="63" spans="1:13" ht="40.5" customHeight="1" x14ac:dyDescent="0.6">
      <c r="A63" s="60" t="s">
        <v>53</v>
      </c>
      <c r="B63" s="60"/>
      <c r="C63" s="60"/>
      <c r="D63" s="60"/>
      <c r="E63" s="60"/>
      <c r="F63" s="60"/>
      <c r="G63" s="60"/>
      <c r="H63" s="60"/>
      <c r="I63" s="60"/>
      <c r="J63" s="60"/>
    </row>
    <row r="64" spans="1:13" ht="40.5" x14ac:dyDescent="0.6">
      <c r="A64" s="47"/>
      <c r="B64" s="47"/>
      <c r="C64" s="47"/>
      <c r="D64" s="47"/>
      <c r="E64" s="47"/>
      <c r="F64" s="47"/>
      <c r="G64" s="47"/>
      <c r="H64" s="47"/>
      <c r="I64" s="47"/>
      <c r="J64" s="48" t="s">
        <v>54</v>
      </c>
    </row>
    <row r="65" spans="1:12" ht="40.5" x14ac:dyDescent="1">
      <c r="A65" s="42" t="s">
        <v>37</v>
      </c>
      <c r="B65" s="49" t="s">
        <v>38</v>
      </c>
      <c r="C65" s="49" t="s">
        <v>39</v>
      </c>
      <c r="D65" s="49" t="s">
        <v>40</v>
      </c>
      <c r="E65" s="49" t="s">
        <v>41</v>
      </c>
      <c r="F65" s="49" t="s">
        <v>55</v>
      </c>
      <c r="G65" s="49" t="s">
        <v>43</v>
      </c>
      <c r="H65" s="49" t="s">
        <v>44</v>
      </c>
      <c r="I65" s="49" t="s">
        <v>45</v>
      </c>
      <c r="J65" s="49" t="s">
        <v>35</v>
      </c>
    </row>
    <row r="66" spans="1:12" ht="40.5" x14ac:dyDescent="1">
      <c r="A66" s="43" t="s">
        <v>46</v>
      </c>
      <c r="B66" s="50">
        <v>10268.664044100011</v>
      </c>
      <c r="C66" s="50">
        <v>2796.3450968000002</v>
      </c>
      <c r="D66" s="50">
        <v>0</v>
      </c>
      <c r="E66" s="50">
        <v>8277.9929155000082</v>
      </c>
      <c r="F66" s="50">
        <v>2296.322829499999</v>
      </c>
      <c r="G66" s="50">
        <v>786.58877899999902</v>
      </c>
      <c r="H66" s="50">
        <v>1466.0779492999998</v>
      </c>
      <c r="I66" s="50">
        <v>1267.2694242000011</v>
      </c>
      <c r="J66" s="51">
        <f>SUM(B66:I66)</f>
        <v>27159.261038400015</v>
      </c>
    </row>
    <row r="67" spans="1:12" ht="40.5" x14ac:dyDescent="1">
      <c r="A67" s="43" t="s">
        <v>47</v>
      </c>
      <c r="B67" s="50">
        <v>7643.9655433000107</v>
      </c>
      <c r="C67" s="50">
        <v>1862.9843164999997</v>
      </c>
      <c r="D67" s="50">
        <v>0</v>
      </c>
      <c r="E67" s="50">
        <v>7038.3801533000005</v>
      </c>
      <c r="F67" s="50">
        <v>1288.0329796999999</v>
      </c>
      <c r="G67" s="50">
        <v>666.99860989999991</v>
      </c>
      <c r="H67" s="50">
        <v>1336.0811205999996</v>
      </c>
      <c r="I67" s="50">
        <v>617.27628189999973</v>
      </c>
      <c r="J67" s="51">
        <f t="shared" ref="J67:J72" si="2">SUM(B67:I67)</f>
        <v>20453.719005200011</v>
      </c>
    </row>
    <row r="68" spans="1:12" ht="40.5" x14ac:dyDescent="1">
      <c r="A68" s="43" t="s">
        <v>48</v>
      </c>
      <c r="B68" s="50">
        <v>43600.399766899987</v>
      </c>
      <c r="C68" s="50">
        <v>13187.410114299995</v>
      </c>
      <c r="D68" s="50">
        <v>16016.600666700004</v>
      </c>
      <c r="E68" s="50">
        <v>61829.094442300142</v>
      </c>
      <c r="F68" s="50">
        <v>50098.598247999915</v>
      </c>
      <c r="G68" s="50">
        <v>29984.117894699946</v>
      </c>
      <c r="H68" s="50">
        <v>4741.0306045000007</v>
      </c>
      <c r="I68" s="50">
        <v>4287.2419821000012</v>
      </c>
      <c r="J68" s="51">
        <f>SUM(B68:I68)</f>
        <v>223744.49371949999</v>
      </c>
    </row>
    <row r="69" spans="1:12" ht="40.5" x14ac:dyDescent="1">
      <c r="A69" s="43" t="s">
        <v>49</v>
      </c>
      <c r="B69" s="50">
        <v>3615.113576600007</v>
      </c>
      <c r="C69" s="50">
        <v>209.7573987000001</v>
      </c>
      <c r="D69" s="50">
        <v>21.445932299999999</v>
      </c>
      <c r="E69" s="50">
        <v>7830.3728612999967</v>
      </c>
      <c r="F69" s="50">
        <v>1267.2108808000003</v>
      </c>
      <c r="G69" s="50">
        <v>1046.6929243000002</v>
      </c>
      <c r="H69" s="50">
        <v>1384.0902595000002</v>
      </c>
      <c r="I69" s="50">
        <v>569.01364789999991</v>
      </c>
      <c r="J69" s="51">
        <f t="shared" si="2"/>
        <v>15943.697481400004</v>
      </c>
    </row>
    <row r="70" spans="1:12" ht="40.5" x14ac:dyDescent="1">
      <c r="A70" s="43" t="s">
        <v>50</v>
      </c>
      <c r="B70" s="50">
        <v>8293.9434763000008</v>
      </c>
      <c r="C70" s="50">
        <v>1454.2274283999986</v>
      </c>
      <c r="D70" s="50">
        <v>0</v>
      </c>
      <c r="E70" s="50">
        <v>11606.698552099979</v>
      </c>
      <c r="F70" s="50">
        <v>1893.5558898000002</v>
      </c>
      <c r="G70" s="50">
        <v>1390.3551124000007</v>
      </c>
      <c r="H70" s="50">
        <v>1493.4879930000004</v>
      </c>
      <c r="I70" s="50">
        <v>1107.7644563000006</v>
      </c>
      <c r="J70" s="51">
        <f t="shared" si="2"/>
        <v>27240.032908299978</v>
      </c>
    </row>
    <row r="71" spans="1:12" ht="40.5" x14ac:dyDescent="1">
      <c r="A71" s="43" t="s">
        <v>51</v>
      </c>
      <c r="B71" s="50">
        <v>788.03042460000029</v>
      </c>
      <c r="C71" s="50">
        <v>11.011753699999998</v>
      </c>
      <c r="D71" s="50">
        <v>0</v>
      </c>
      <c r="E71" s="50">
        <v>1337.7337889999999</v>
      </c>
      <c r="F71" s="50">
        <v>366.76824989999989</v>
      </c>
      <c r="G71" s="50">
        <v>167.26372199999989</v>
      </c>
      <c r="H71" s="50">
        <v>219.6812304</v>
      </c>
      <c r="I71" s="50">
        <v>144.41635209999998</v>
      </c>
      <c r="J71" s="51">
        <f t="shared" si="2"/>
        <v>3034.9055216999996</v>
      </c>
    </row>
    <row r="72" spans="1:12" ht="40.5" x14ac:dyDescent="1">
      <c r="A72" s="43" t="s">
        <v>52</v>
      </c>
      <c r="B72" s="50">
        <v>2162.3208399999999</v>
      </c>
      <c r="C72" s="50">
        <v>115.13229250000002</v>
      </c>
      <c r="D72" s="50">
        <v>0</v>
      </c>
      <c r="E72" s="50">
        <v>3539.5260073000036</v>
      </c>
      <c r="F72" s="50">
        <v>911.25061200000027</v>
      </c>
      <c r="G72" s="50">
        <v>246.03400320000003</v>
      </c>
      <c r="H72" s="50">
        <v>363.07050429999993</v>
      </c>
      <c r="I72" s="50">
        <v>369.2629093999999</v>
      </c>
      <c r="J72" s="51">
        <f t="shared" si="2"/>
        <v>7706.5971687000037</v>
      </c>
    </row>
    <row r="73" spans="1:12" ht="40.5" x14ac:dyDescent="1">
      <c r="A73" s="43" t="s">
        <v>35</v>
      </c>
      <c r="B73" s="51">
        <f>SUM(B66:B72)</f>
        <v>76372.437671800013</v>
      </c>
      <c r="C73" s="51">
        <f t="shared" ref="C73:H73" si="3">SUM(C66:C72)</f>
        <v>19636.868400899992</v>
      </c>
      <c r="D73" s="51">
        <f t="shared" si="3"/>
        <v>16038.046599000003</v>
      </c>
      <c r="E73" s="51">
        <f t="shared" si="3"/>
        <v>101459.79872080014</v>
      </c>
      <c r="F73" s="51">
        <f t="shared" si="3"/>
        <v>58121.73968969992</v>
      </c>
      <c r="G73" s="51">
        <f t="shared" si="3"/>
        <v>34288.051045499953</v>
      </c>
      <c r="H73" s="51">
        <f t="shared" si="3"/>
        <v>11003.519661600001</v>
      </c>
      <c r="I73" s="51">
        <f>SUM(I66:I72)</f>
        <v>8362.2450539000019</v>
      </c>
      <c r="J73" s="51">
        <f>SUM(J66:J72)</f>
        <v>325282.70684319997</v>
      </c>
    </row>
    <row r="74" spans="1:12" x14ac:dyDescent="0.6">
      <c r="L74" s="10"/>
    </row>
    <row r="75" spans="1:12" x14ac:dyDescent="0.6">
      <c r="H75" s="10"/>
      <c r="I75" s="10"/>
      <c r="J75" s="10"/>
    </row>
    <row r="76" spans="1:12" x14ac:dyDescent="0.6">
      <c r="I76" s="10"/>
      <c r="J76" s="10"/>
    </row>
    <row r="77" spans="1:12" x14ac:dyDescent="0.6">
      <c r="I77" s="10"/>
    </row>
    <row r="78" spans="1:12" x14ac:dyDescent="0.6">
      <c r="J78" s="10"/>
    </row>
  </sheetData>
  <mergeCells count="13">
    <mergeCell ref="A63:J63"/>
    <mergeCell ref="E35:F35"/>
    <mergeCell ref="A36:A37"/>
    <mergeCell ref="B36:D36"/>
    <mergeCell ref="E36:F36"/>
    <mergeCell ref="I51:J51"/>
    <mergeCell ref="A52:J52"/>
    <mergeCell ref="A34:F34"/>
    <mergeCell ref="A4:F4"/>
    <mergeCell ref="E5:F5"/>
    <mergeCell ref="A6:A7"/>
    <mergeCell ref="B6:D6"/>
    <mergeCell ref="E6:F6"/>
  </mergeCells>
  <pageMargins left="0.7" right="0.7" top="0.75" bottom="0.75" header="0.3" footer="0.3"/>
  <pageSetup scale="27" fitToHeight="0" orientation="portrait" r:id="rId1"/>
  <rowBreaks count="2" manualBreakCount="2">
    <brk id="29" max="16383" man="1"/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Fagun 2082-83</vt:lpstr>
      <vt:lpstr>'Fagun 2082-83'!Print_Area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cp:lastPrinted>2026-03-24T05:55:10Z</cp:lastPrinted>
  <dcterms:created xsi:type="dcterms:W3CDTF">2026-03-24T04:51:14Z</dcterms:created>
  <dcterms:modified xsi:type="dcterms:W3CDTF">2026-03-24T05:57:07Z</dcterms:modified>
</cp:coreProperties>
</file>