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2nd\"/>
    </mc:Choice>
  </mc:AlternateContent>
  <xr:revisionPtr revIDLastSave="0" documentId="13_ncr:1_{C45B120D-4C98-4664-B85B-1B93DF21B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nd Qtr 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8" i="1" l="1"/>
  <c r="V92" i="1"/>
  <c r="V10" i="1"/>
  <c r="V11" i="1"/>
  <c r="V13" i="1"/>
  <c r="V14" i="1"/>
  <c r="V17" i="1"/>
  <c r="V19" i="1"/>
  <c r="V20" i="1"/>
  <c r="V22" i="1"/>
  <c r="V23" i="1"/>
  <c r="V26" i="1"/>
  <c r="V28" i="1"/>
  <c r="V29" i="1"/>
  <c r="V31" i="1"/>
  <c r="V32" i="1"/>
  <c r="V35" i="1"/>
  <c r="V37" i="1"/>
  <c r="V38" i="1"/>
  <c r="V39" i="1"/>
  <c r="V40" i="1"/>
  <c r="V41" i="1"/>
  <c r="V43" i="1"/>
  <c r="V44" i="1"/>
  <c r="V46" i="1"/>
  <c r="V47" i="1"/>
  <c r="V49" i="1"/>
  <c r="V50" i="1"/>
  <c r="V9" i="1"/>
  <c r="V21" i="1"/>
  <c r="V33" i="1"/>
  <c r="V34" i="1"/>
  <c r="V45" i="1"/>
  <c r="V15" i="1"/>
  <c r="V16" i="1"/>
  <c r="V25" i="1"/>
  <c r="V27" i="1"/>
  <c r="V121" i="1" l="1"/>
  <c r="V120" i="1"/>
  <c r="V118" i="1"/>
  <c r="V117" i="1"/>
  <c r="V116" i="1"/>
  <c r="V115" i="1"/>
  <c r="V114" i="1"/>
  <c r="V112" i="1"/>
  <c r="V111" i="1"/>
  <c r="V110" i="1"/>
  <c r="V109" i="1"/>
  <c r="V108" i="1"/>
  <c r="V106" i="1"/>
  <c r="V105" i="1"/>
  <c r="V104" i="1"/>
  <c r="V103" i="1"/>
  <c r="V102" i="1"/>
  <c r="V100" i="1"/>
  <c r="V99" i="1"/>
  <c r="V98" i="1"/>
  <c r="V97" i="1"/>
  <c r="V96" i="1"/>
  <c r="V94" i="1"/>
  <c r="V93" i="1"/>
  <c r="V91" i="1"/>
  <c r="V90" i="1"/>
  <c r="V87" i="1"/>
  <c r="V86" i="1"/>
  <c r="V85" i="1"/>
  <c r="V84" i="1"/>
  <c r="V82" i="1"/>
  <c r="V81" i="1"/>
  <c r="V80" i="1"/>
  <c r="V79" i="1"/>
  <c r="V78" i="1"/>
  <c r="V76" i="1"/>
  <c r="V75" i="1"/>
  <c r="V74" i="1"/>
  <c r="V73" i="1"/>
  <c r="V72" i="1"/>
  <c r="V70" i="1"/>
  <c r="V69" i="1"/>
  <c r="V68" i="1"/>
  <c r="V67" i="1"/>
  <c r="V66" i="1"/>
  <c r="V64" i="1"/>
  <c r="V63" i="1"/>
  <c r="V62" i="1"/>
  <c r="V51" i="1" l="1"/>
  <c r="V113" i="1"/>
  <c r="V101" i="1"/>
  <c r="V119" i="1"/>
  <c r="V65" i="1"/>
  <c r="V107" i="1"/>
  <c r="V77" i="1"/>
  <c r="V71" i="1"/>
  <c r="V83" i="1"/>
  <c r="V48" i="1"/>
  <c r="V53" i="1"/>
  <c r="V36" i="1"/>
  <c r="V52" i="1"/>
  <c r="V24" i="1"/>
  <c r="V42" i="1"/>
  <c r="V30" i="1"/>
  <c r="V18" i="1"/>
  <c r="V89" i="1"/>
  <c r="V126" i="1"/>
  <c r="V127" i="1"/>
  <c r="V124" i="1"/>
  <c r="V122" i="1"/>
  <c r="V123" i="1"/>
  <c r="V95" i="1"/>
  <c r="V56" i="1"/>
  <c r="V55" i="1"/>
  <c r="V12" i="1"/>
  <c r="V54" i="1" l="1"/>
  <c r="V125" i="1"/>
</calcChain>
</file>

<file path=xl/sharedStrings.xml><?xml version="1.0" encoding="utf-8"?>
<sst xmlns="http://schemas.openxmlformats.org/spreadsheetml/2006/main" count="182" uniqueCount="58">
  <si>
    <t>Quarterly Province wise, Company wise Life Insurance Policies, Premium and Claim Details</t>
  </si>
  <si>
    <t>Amount in lakh</t>
  </si>
  <si>
    <t>Provinces</t>
  </si>
  <si>
    <t>Indicators</t>
  </si>
  <si>
    <t>Asian Life Insurance Company Ltd.</t>
  </si>
  <si>
    <t>Citizen Life Insurance Company Ltd.</t>
  </si>
  <si>
    <t>Himalayan Life Insurance Ltd.</t>
  </si>
  <si>
    <t>IME Life Insurance Company Ltd.</t>
  </si>
  <si>
    <t>Life Insurance Corporation (Nepal) Ltd.</t>
  </si>
  <si>
    <t>Metlife Alico</t>
  </si>
  <si>
    <t>National Life Insurance Company Ltd.</t>
  </si>
  <si>
    <t>Nepal Life Insurance Company Ltd.</t>
  </si>
  <si>
    <t>Prabhu Mahalaxmi Life Insurance Ltd</t>
  </si>
  <si>
    <t>Rastriya Jeevan Beema Company Ltd.</t>
  </si>
  <si>
    <t>Reliable Nepal Life Insurance Company Ltd.</t>
  </si>
  <si>
    <t>Sanima Reliance Life Insurance Ltd.</t>
  </si>
  <si>
    <t>Sun Nepal Life Insurance Company Ltd.</t>
  </si>
  <si>
    <t>SuryaJyoti LIfe Insurance Company Ltd.</t>
  </si>
  <si>
    <t>Guardian Micro Life Insurance Ltd.</t>
  </si>
  <si>
    <t>Crest Micro Life Insurance</t>
  </si>
  <si>
    <t xml:space="preserve">Liberty Micro Life Insurance Limited </t>
  </si>
  <si>
    <t>Percentage Change</t>
  </si>
  <si>
    <t xml:space="preserve">Koshi </t>
  </si>
  <si>
    <t xml:space="preserve"> Number of Issued Policies</t>
  </si>
  <si>
    <t xml:space="preserve"> First Premium Income</t>
  </si>
  <si>
    <t xml:space="preserve"> Renewal Premium Income</t>
  </si>
  <si>
    <t xml:space="preserve"> Total Premium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</si>
  <si>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</si>
  <si>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</si>
  <si>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</si>
  <si>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</si>
  <si>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</si>
  <si>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</si>
  <si>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</si>
  <si>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</si>
  <si>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Policies</t>
  </si>
  <si>
    <t>Total Sum of First Premium Income</t>
  </si>
  <si>
    <t>Total Sum of Renewal Premium Income</t>
  </si>
  <si>
    <t>Total Sum of Total Premium</t>
  </si>
  <si>
    <t>Total Sum of Number of Gross Claim Paid</t>
  </si>
  <si>
    <t>Total Sum of Amount of Gross Claim Paid</t>
  </si>
  <si>
    <t>Quarterly Portfolio wise, Company wise Life Insurance Policies, Premium and Claim Details</t>
  </si>
  <si>
    <t>Policies</t>
  </si>
  <si>
    <t>Anticipative Endowment Life Insurance Policy</t>
  </si>
  <si>
    <t>Total Premium</t>
  </si>
  <si>
    <t>Child Endowment Life Insurance Policy</t>
  </si>
  <si>
    <t>Endowment Cum Whole Life Insurance Policy</t>
  </si>
  <si>
    <t>Endowment Life Insurance Policy</t>
  </si>
  <si>
    <t>Foreign EmploymentTerm Life Insurance Policy</t>
  </si>
  <si>
    <t>Micro Insurance Policy</t>
  </si>
  <si>
    <t>Single Premium Insurance Policy</t>
  </si>
  <si>
    <t>Term Insurance Policy</t>
  </si>
  <si>
    <t>Whole Life Insurance Policy</t>
  </si>
  <si>
    <t>Other Life Insurance Policy</t>
  </si>
  <si>
    <r>
      <t xml:space="preserve">Note: </t>
    </r>
    <r>
      <rPr>
        <i/>
        <sz val="11"/>
        <color theme="1"/>
        <rFont val="Calibri"/>
        <family val="2"/>
      </rPr>
      <t>The value of gross benefit  of life insurance ploicies are not included in the gross claim paid.</t>
    </r>
  </si>
  <si>
    <t xml:space="preserve">FY 2082/83, Up to Second Quarter </t>
  </si>
  <si>
    <t xml:space="preserve">Grand Total (FY 2082/83, Up to Q2) </t>
  </si>
  <si>
    <t xml:space="preserve">Grand Total (FY 2081/82, Up to Q2)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</si>
</sst>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Green]0.00&quot;▲&quot;;[Red]0.00&quot;▼&quot;;&quot;Nill&quot;"/>
    <numFmt numFmtId="165" formatCode="_(* #,##0_);_(* \(#,##0\);_(* &quot;-&quot;??_);_(@_)"/>
    <numFmt numFmtId="166" formatCode="0.00;[Red]0.00"/>
    <numFmt numFmtId="167" formatCode="[Green]0.00&quot;*&quot;;[Red]0.00&quot;**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Protection="1">
      <protection locked="0"/>
    </xf>
    <xf numFmtId="43" fontId="0" fillId="3" borderId="8" xfId="1" applyFont="1" applyFill="1" applyBorder="1" applyProtection="1">
      <protection locked="0"/>
    </xf>
    <xf numFmtId="43" fontId="6" fillId="3" borderId="9" xfId="1" applyFont="1" applyFill="1" applyBorder="1" applyProtection="1">
      <protection locked="0"/>
    </xf>
    <xf numFmtId="43" fontId="0" fillId="3" borderId="9" xfId="1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6" fillId="3" borderId="12" xfId="0" applyFont="1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3" xfId="1" applyFont="1" applyFill="1" applyBorder="1" applyProtection="1">
      <protection locked="0"/>
    </xf>
    <xf numFmtId="43" fontId="0" fillId="3" borderId="16" xfId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Protection="1">
      <protection locked="0"/>
    </xf>
    <xf numFmtId="43" fontId="0" fillId="3" borderId="10" xfId="1" applyFont="1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23" xfId="0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9" xfId="0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0" fillId="3" borderId="20" xfId="1" applyFont="1" applyFill="1" applyBorder="1" applyProtection="1">
      <protection locked="0"/>
    </xf>
    <xf numFmtId="0" fontId="0" fillId="0" borderId="27" xfId="0" applyBorder="1" applyProtection="1">
      <protection locked="0"/>
    </xf>
    <xf numFmtId="43" fontId="0" fillId="3" borderId="28" xfId="1" applyFont="1" applyFill="1" applyBorder="1" applyProtection="1">
      <protection locked="0"/>
    </xf>
    <xf numFmtId="43" fontId="0" fillId="3" borderId="29" xfId="1" applyFont="1" applyFill="1" applyBorder="1" applyProtection="1">
      <protection locked="0"/>
    </xf>
    <xf numFmtId="0" fontId="0" fillId="0" borderId="29" xfId="0" applyBorder="1" applyProtection="1">
      <protection locked="0"/>
    </xf>
    <xf numFmtId="43" fontId="0" fillId="3" borderId="30" xfId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43" fontId="0" fillId="0" borderId="0" xfId="1" applyFon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hidden="1"/>
    </xf>
    <xf numFmtId="0" fontId="0" fillId="0" borderId="34" xfId="0" applyBorder="1" applyProtection="1">
      <protection locked="0"/>
    </xf>
    <xf numFmtId="164" fontId="7" fillId="2" borderId="35" xfId="1" applyNumberFormat="1" applyFont="1" applyFill="1" applyBorder="1" applyAlignment="1" applyProtection="1">
      <alignment horizontal="center" vertical="center"/>
      <protection locked="0" hidden="1"/>
    </xf>
    <xf numFmtId="164" fontId="7" fillId="2" borderId="36" xfId="1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Border="1" applyProtection="1"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38099</xdr:rowOff>
    </xdr:from>
    <xdr:to>
      <xdr:col>11</xdr:col>
      <xdr:colOff>676275</xdr:colOff>
      <xdr:row>3</xdr:row>
      <xdr:rowOff>175072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EACBF-E18F-4AB1-9759-50EF0892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38099"/>
          <a:ext cx="3209925" cy="708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146"/>
  <sheetViews>
    <sheetView tabSelected="1" view="pageBreakPreview" zoomScale="60" zoomScaleNormal="70" workbookViewId="0">
      <selection activeCell="V73" sqref="V73"/>
    </sheetView>
  </sheetViews>
  <sheetFormatPr defaultRowHeight="15" x14ac:dyDescent="0.25"/>
  <cols>
    <col min="1" max="1" width="20.28515625" style="1" customWidth="1"/>
    <col min="2" max="2" width="27" style="1" bestFit="1" customWidth="1"/>
    <col min="3" max="3" width="17.7109375" style="1" bestFit="1" customWidth="1"/>
    <col min="4" max="4" width="15.28515625" style="1" bestFit="1" customWidth="1"/>
    <col min="5" max="5" width="11.7109375" style="1" bestFit="1" customWidth="1"/>
    <col min="6" max="7" width="11.5703125" style="1" bestFit="1" customWidth="1"/>
    <col min="8" max="8" width="11.28515625" style="1" bestFit="1" customWidth="1"/>
    <col min="9" max="9" width="11.5703125" style="1" bestFit="1" customWidth="1"/>
    <col min="10" max="10" width="12.28515625" style="1" bestFit="1" customWidth="1"/>
    <col min="11" max="11" width="11.28515625" style="1" bestFit="1" customWidth="1"/>
    <col min="12" max="13" width="11" style="1" bestFit="1" customWidth="1"/>
    <col min="14" max="14" width="11.28515625" style="1" bestFit="1" customWidth="1"/>
    <col min="15" max="15" width="11.5703125" style="1" bestFit="1" customWidth="1"/>
    <col min="16" max="16" width="11.28515625" style="1" bestFit="1" customWidth="1"/>
    <col min="17" max="17" width="15.28515625" style="32" bestFit="1" customWidth="1"/>
    <col min="18" max="18" width="9.5703125" style="1" bestFit="1" customWidth="1"/>
    <col min="19" max="19" width="10" style="1" bestFit="1" customWidth="1"/>
    <col min="20" max="20" width="18" style="1" bestFit="1" customWidth="1"/>
    <col min="21" max="21" width="13.28515625" style="1" bestFit="1" customWidth="1"/>
    <col min="22" max="22" width="20.42578125" style="1" bestFit="1" customWidth="1"/>
    <col min="23" max="23" width="9.140625" style="1"/>
    <col min="24" max="24" width="10.5703125" style="1" bestFit="1" customWidth="1"/>
    <col min="25" max="25" width="11.5703125" style="1" bestFit="1" customWidth="1"/>
    <col min="26" max="16384" width="9.140625" style="1"/>
  </cols>
  <sheetData>
    <row r="5" spans="1:22" ht="20.25" x14ac:dyDescent="0.3">
      <c r="A5" s="81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2" x14ac:dyDescent="0.25">
      <c r="A6" s="82" t="s">
        <v>55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2"/>
      <c r="S7" s="2"/>
      <c r="T7" s="2"/>
      <c r="V7" s="2" t="s">
        <v>1</v>
      </c>
    </row>
    <row r="8" spans="1:22" s="7" customFormat="1" ht="72" thickBot="1" x14ac:dyDescent="0.3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 t="s">
        <v>17</v>
      </c>
      <c r="Q8" s="5" t="s">
        <v>18</v>
      </c>
      <c r="R8" s="5" t="s">
        <v>19</v>
      </c>
      <c r="S8" s="5" t="s">
        <v>20</v>
      </c>
      <c r="T8" s="5" t="s">
        <v>56</v>
      </c>
      <c r="U8" s="5" t="s">
        <v>57</v>
      </c>
      <c r="V8" s="6" t="s">
        <v>21</v>
      </c>
    </row>
    <row r="9" spans="1:22" ht="16.5" thickBot="1" x14ac:dyDescent="0.3">
      <c r="A9" s="87" t="s">
        <v>22</v>
      </c>
      <c r="B9" s="8" t="s">
        <v>23</v>
      </c>
      <c r="C9" s="9">
        <v>2155</v>
      </c>
      <c r="D9" s="9">
        <v>7232</v>
      </c>
      <c r="E9" s="9">
        <v>2130</v>
      </c>
      <c r="F9" s="9">
        <v>5676</v>
      </c>
      <c r="G9" s="9">
        <v>1762</v>
      </c>
      <c r="H9" s="9">
        <v>203993</v>
      </c>
      <c r="I9" s="9">
        <v>3627</v>
      </c>
      <c r="J9" s="9">
        <v>8307</v>
      </c>
      <c r="K9" s="9">
        <v>1103</v>
      </c>
      <c r="L9" s="9">
        <v>131</v>
      </c>
      <c r="M9" s="9">
        <v>1229</v>
      </c>
      <c r="N9" s="9">
        <v>748</v>
      </c>
      <c r="O9" s="9">
        <v>2870</v>
      </c>
      <c r="P9" s="9">
        <v>2073</v>
      </c>
      <c r="Q9" s="9">
        <v>257460</v>
      </c>
      <c r="R9" s="10">
        <v>2153</v>
      </c>
      <c r="S9" s="9">
        <v>10025</v>
      </c>
      <c r="T9" s="11">
        <v>512674</v>
      </c>
      <c r="U9" s="12">
        <v>340249</v>
      </c>
      <c r="V9" s="13">
        <f>(T9-U9)/U9*100</f>
        <v>50.676122486767042</v>
      </c>
    </row>
    <row r="10" spans="1:22" ht="16.5" thickBot="1" x14ac:dyDescent="0.3">
      <c r="A10" s="88"/>
      <c r="B10" s="14" t="s">
        <v>24</v>
      </c>
      <c r="C10" s="15">
        <v>1440.2779800000001</v>
      </c>
      <c r="D10" s="15">
        <v>1460.6396500000001</v>
      </c>
      <c r="E10" s="15">
        <v>1242.1407099999999</v>
      </c>
      <c r="F10" s="15">
        <v>2224.316230899999</v>
      </c>
      <c r="G10" s="15">
        <v>751.65611000000001</v>
      </c>
      <c r="H10" s="15">
        <v>2008.6400799000005</v>
      </c>
      <c r="I10" s="15">
        <v>4011.5656399999998</v>
      </c>
      <c r="J10" s="15">
        <v>8426.4500000000007</v>
      </c>
      <c r="K10" s="15">
        <v>841.71753950000004</v>
      </c>
      <c r="L10" s="15">
        <v>59.787179999999999</v>
      </c>
      <c r="M10" s="15">
        <v>953.28296999999998</v>
      </c>
      <c r="N10" s="15">
        <v>646.81421999999998</v>
      </c>
      <c r="O10" s="15">
        <v>971.66972290000001</v>
      </c>
      <c r="P10" s="15">
        <v>1450.0045533000002</v>
      </c>
      <c r="Q10" s="15">
        <v>1347.5662613999998</v>
      </c>
      <c r="R10" s="15">
        <v>84.416809999999998</v>
      </c>
      <c r="S10" s="15">
        <v>410.71179000000001</v>
      </c>
      <c r="T10" s="16">
        <v>28331.657447900001</v>
      </c>
      <c r="U10" s="17">
        <v>22010.502187300001</v>
      </c>
      <c r="V10" s="13">
        <f t="shared" ref="V10:V56" si="0">(T10-U10)/U10*100</f>
        <v>28.718814349666633</v>
      </c>
    </row>
    <row r="11" spans="1:22" ht="16.5" thickBot="1" x14ac:dyDescent="0.3">
      <c r="A11" s="88"/>
      <c r="B11" s="14" t="s">
        <v>25</v>
      </c>
      <c r="C11" s="15">
        <v>6191.6152300000003</v>
      </c>
      <c r="D11" s="15">
        <v>3728.84285</v>
      </c>
      <c r="E11" s="15">
        <v>10085.35504</v>
      </c>
      <c r="F11" s="15">
        <v>6031.4220897000005</v>
      </c>
      <c r="G11" s="15">
        <v>5612.8102900000004</v>
      </c>
      <c r="H11" s="15">
        <v>2914.7773214999997</v>
      </c>
      <c r="I11" s="15">
        <v>11107.73321</v>
      </c>
      <c r="J11" s="15">
        <v>27346.272264899999</v>
      </c>
      <c r="K11" s="15">
        <v>1766.9164699999999</v>
      </c>
      <c r="L11" s="15">
        <v>316.19033999999999</v>
      </c>
      <c r="M11" s="15">
        <v>2415.0700737000002</v>
      </c>
      <c r="N11" s="15">
        <v>2537.6308800000002</v>
      </c>
      <c r="O11" s="15">
        <v>2516.596</v>
      </c>
      <c r="P11" s="15">
        <v>4317.0180099999998</v>
      </c>
      <c r="Q11" s="15">
        <v>14.888540000000001</v>
      </c>
      <c r="R11" s="15">
        <v>5.2967399999999998</v>
      </c>
      <c r="S11" s="15">
        <v>66.191460000000006</v>
      </c>
      <c r="T11" s="16">
        <v>86974.6268098</v>
      </c>
      <c r="U11" s="17">
        <v>78626.1054439</v>
      </c>
      <c r="V11" s="13">
        <f t="shared" si="0"/>
        <v>10.618001894875359</v>
      </c>
    </row>
    <row r="12" spans="1:22" ht="16.5" thickBot="1" x14ac:dyDescent="0.3">
      <c r="A12" s="88"/>
      <c r="B12" s="14" t="s">
        <v>26</v>
      </c>
      <c r="C12" s="15">
        <v>7631.8932100000002</v>
      </c>
      <c r="D12" s="15">
        <v>5189.4825000000001</v>
      </c>
      <c r="E12" s="15">
        <v>11327.49575</v>
      </c>
      <c r="F12" s="15">
        <v>8255.7383205999995</v>
      </c>
      <c r="G12" s="15">
        <v>6364.4664000000002</v>
      </c>
      <c r="H12" s="15">
        <v>4923.4174014</v>
      </c>
      <c r="I12" s="15">
        <v>15119.298849999999</v>
      </c>
      <c r="J12" s="15">
        <v>35772.722264900003</v>
      </c>
      <c r="K12" s="15">
        <v>2608.6340095</v>
      </c>
      <c r="L12" s="15">
        <v>375.97751999999997</v>
      </c>
      <c r="M12" s="15">
        <v>3368.3530436999999</v>
      </c>
      <c r="N12" s="15">
        <v>3184.4450999999999</v>
      </c>
      <c r="O12" s="15">
        <v>3488.2657229000001</v>
      </c>
      <c r="P12" s="15">
        <v>5767.0225633</v>
      </c>
      <c r="Q12" s="15">
        <v>1362.4548013999997</v>
      </c>
      <c r="R12" s="15">
        <v>89.713549999999998</v>
      </c>
      <c r="S12" s="15">
        <v>476.90325000000001</v>
      </c>
      <c r="T12" s="15">
        <v>115306.28425770001</v>
      </c>
      <c r="U12" s="17">
        <v>100636.60763120001</v>
      </c>
      <c r="V12" s="13">
        <f t="shared" si="0"/>
        <v>14.576879101747481</v>
      </c>
    </row>
    <row r="13" spans="1:22" ht="16.5" thickBot="1" x14ac:dyDescent="0.3">
      <c r="A13" s="88"/>
      <c r="B13" s="18" t="s">
        <v>27</v>
      </c>
      <c r="C13" s="19">
        <v>1789</v>
      </c>
      <c r="D13" s="19">
        <v>60</v>
      </c>
      <c r="E13" s="19">
        <v>55</v>
      </c>
      <c r="F13" s="19">
        <v>330</v>
      </c>
      <c r="G13" s="19">
        <v>1234</v>
      </c>
      <c r="H13" s="19">
        <v>2564</v>
      </c>
      <c r="I13" s="19">
        <v>2053</v>
      </c>
      <c r="J13" s="19">
        <v>4449</v>
      </c>
      <c r="K13" s="19">
        <v>260</v>
      </c>
      <c r="L13" s="19"/>
      <c r="M13" s="19">
        <v>132</v>
      </c>
      <c r="N13" s="19">
        <v>96</v>
      </c>
      <c r="O13" s="20">
        <v>18</v>
      </c>
      <c r="P13" s="20">
        <v>602</v>
      </c>
      <c r="Q13" s="20">
        <v>932</v>
      </c>
      <c r="R13" s="21">
        <v>2</v>
      </c>
      <c r="S13" s="19">
        <v>11</v>
      </c>
      <c r="T13" s="11">
        <v>14587</v>
      </c>
      <c r="U13" s="22">
        <v>55254</v>
      </c>
      <c r="V13" s="13">
        <f t="shared" si="0"/>
        <v>-73.600101350128497</v>
      </c>
    </row>
    <row r="14" spans="1:22" ht="16.5" thickBot="1" x14ac:dyDescent="0.3">
      <c r="A14" s="89"/>
      <c r="B14" s="23" t="s">
        <v>28</v>
      </c>
      <c r="C14" s="24">
        <v>2130.5688300000002</v>
      </c>
      <c r="D14" s="24">
        <v>250.12588</v>
      </c>
      <c r="E14" s="24">
        <v>153.83412999999999</v>
      </c>
      <c r="F14" s="24">
        <v>557.31637099999989</v>
      </c>
      <c r="G14" s="24">
        <v>1704.3069693000007</v>
      </c>
      <c r="H14" s="24">
        <v>2373.9912715999999</v>
      </c>
      <c r="I14" s="24">
        <v>4081.71099</v>
      </c>
      <c r="J14" s="24">
        <v>8755.4510766000003</v>
      </c>
      <c r="K14" s="24">
        <v>330.50914649999993</v>
      </c>
      <c r="L14" s="24">
        <v>0</v>
      </c>
      <c r="M14" s="24">
        <v>139.60195999999999</v>
      </c>
      <c r="N14" s="24">
        <v>150.12367</v>
      </c>
      <c r="O14" s="24">
        <v>16.163499999999999</v>
      </c>
      <c r="P14" s="24">
        <v>885.35726999999997</v>
      </c>
      <c r="Q14" s="24">
        <v>967.07605000000001</v>
      </c>
      <c r="R14" s="24">
        <v>2.4750000000000001</v>
      </c>
      <c r="S14" s="24">
        <v>15.7</v>
      </c>
      <c r="T14" s="16">
        <v>22514.312115000001</v>
      </c>
      <c r="U14" s="25">
        <v>22396.056884099999</v>
      </c>
      <c r="V14" s="13">
        <f t="shared" si="0"/>
        <v>0.52801808600493838</v>
      </c>
    </row>
    <row r="15" spans="1:22" ht="16.5" thickBot="1" x14ac:dyDescent="0.3">
      <c r="A15" s="87" t="s">
        <v>29</v>
      </c>
      <c r="B15" s="8" t="s">
        <v>23</v>
      </c>
      <c r="C15" s="9">
        <v>1940</v>
      </c>
      <c r="D15" s="9">
        <v>4169</v>
      </c>
      <c r="E15" s="9">
        <v>4681</v>
      </c>
      <c r="F15" s="9">
        <v>2463</v>
      </c>
      <c r="G15" s="9">
        <v>8211</v>
      </c>
      <c r="H15" s="9">
        <v>18661</v>
      </c>
      <c r="I15" s="9">
        <v>1587</v>
      </c>
      <c r="J15" s="9">
        <v>8964</v>
      </c>
      <c r="K15" s="9">
        <v>1410</v>
      </c>
      <c r="L15" s="9">
        <v>110</v>
      </c>
      <c r="M15" s="9">
        <v>1737</v>
      </c>
      <c r="N15" s="9">
        <v>1948</v>
      </c>
      <c r="O15" s="9">
        <v>20184</v>
      </c>
      <c r="P15" s="9">
        <v>2695</v>
      </c>
      <c r="Q15" s="9">
        <v>170</v>
      </c>
      <c r="R15" s="10">
        <v>1965</v>
      </c>
      <c r="S15" s="9">
        <v>6587</v>
      </c>
      <c r="T15" s="11">
        <v>87482</v>
      </c>
      <c r="U15" s="9">
        <v>60355</v>
      </c>
      <c r="V15" s="13">
        <f t="shared" si="0"/>
        <v>44.945737718498876</v>
      </c>
    </row>
    <row r="16" spans="1:22" ht="16.5" thickBot="1" x14ac:dyDescent="0.3">
      <c r="A16" s="88"/>
      <c r="B16" s="14" t="s">
        <v>24</v>
      </c>
      <c r="C16" s="15">
        <v>1618.60682</v>
      </c>
      <c r="D16" s="15">
        <v>865.69515999999999</v>
      </c>
      <c r="E16" s="15">
        <v>2063.6873700000001</v>
      </c>
      <c r="F16" s="15">
        <v>762.2078633000001</v>
      </c>
      <c r="G16" s="15">
        <v>3162.8933499999998</v>
      </c>
      <c r="H16" s="15">
        <v>185.17158500000005</v>
      </c>
      <c r="I16" s="15">
        <v>1595.7135499999999</v>
      </c>
      <c r="J16" s="15">
        <v>6891.8860999999997</v>
      </c>
      <c r="K16" s="15">
        <v>1118.74791</v>
      </c>
      <c r="L16" s="15">
        <v>43.911430000000003</v>
      </c>
      <c r="M16" s="15">
        <v>836.43128999999999</v>
      </c>
      <c r="N16" s="15">
        <v>1182.10672</v>
      </c>
      <c r="O16" s="15">
        <v>561.30027019999989</v>
      </c>
      <c r="P16" s="15">
        <v>1396.1213224999999</v>
      </c>
      <c r="Q16" s="15">
        <v>11.531420000000001</v>
      </c>
      <c r="R16" s="15">
        <v>100.60415</v>
      </c>
      <c r="S16" s="15">
        <v>257.96104000000003</v>
      </c>
      <c r="T16" s="16">
        <v>22654.577350999996</v>
      </c>
      <c r="U16" s="15">
        <v>15854.045778600001</v>
      </c>
      <c r="V16" s="13">
        <f t="shared" si="0"/>
        <v>42.894612942138991</v>
      </c>
    </row>
    <row r="17" spans="1:22" ht="16.5" thickBot="1" x14ac:dyDescent="0.3">
      <c r="A17" s="88"/>
      <c r="B17" s="14" t="s">
        <v>25</v>
      </c>
      <c r="C17" s="15">
        <v>4234.1795280000006</v>
      </c>
      <c r="D17" s="15">
        <v>1727.0906399999999</v>
      </c>
      <c r="E17" s="15">
        <v>7541.7832900000003</v>
      </c>
      <c r="F17" s="15">
        <v>1430.5428948000001</v>
      </c>
      <c r="G17" s="15">
        <v>13787.591630000001</v>
      </c>
      <c r="H17" s="15">
        <v>115.79506790000003</v>
      </c>
      <c r="I17" s="15">
        <v>3869.2049299999999</v>
      </c>
      <c r="J17" s="15">
        <v>20100.088613599997</v>
      </c>
      <c r="K17" s="15">
        <v>2259.6221700000001</v>
      </c>
      <c r="L17" s="15">
        <v>216.18385000000001</v>
      </c>
      <c r="M17" s="15">
        <v>2270.4918899999998</v>
      </c>
      <c r="N17" s="15">
        <v>2811.0564599999998</v>
      </c>
      <c r="O17" s="15">
        <v>1079.98125</v>
      </c>
      <c r="P17" s="15">
        <v>2957.11942</v>
      </c>
      <c r="Q17" s="15">
        <v>4.1455799999999998</v>
      </c>
      <c r="R17" s="15">
        <v>7.3627700000000003</v>
      </c>
      <c r="S17" s="15">
        <v>5.7569100000000004</v>
      </c>
      <c r="T17" s="16">
        <v>64417.996894299991</v>
      </c>
      <c r="U17" s="15">
        <v>57977.801649400004</v>
      </c>
      <c r="V17" s="13">
        <f t="shared" si="0"/>
        <v>11.108036285757715</v>
      </c>
    </row>
    <row r="18" spans="1:22" ht="16.5" thickBot="1" x14ac:dyDescent="0.3">
      <c r="A18" s="88"/>
      <c r="B18" s="14" t="s">
        <v>26</v>
      </c>
      <c r="C18" s="15">
        <v>5852.7863480000005</v>
      </c>
      <c r="D18" s="15">
        <v>2592.7857999999997</v>
      </c>
      <c r="E18" s="15">
        <v>9605.4706600000009</v>
      </c>
      <c r="F18" s="15">
        <v>2192.7507581</v>
      </c>
      <c r="G18" s="15">
        <v>16950.484980000001</v>
      </c>
      <c r="H18" s="15">
        <v>300.9666529000001</v>
      </c>
      <c r="I18" s="15">
        <v>5464.9184800000003</v>
      </c>
      <c r="J18" s="15">
        <v>26991.974713599997</v>
      </c>
      <c r="K18" s="15">
        <v>3378.3700800000001</v>
      </c>
      <c r="L18" s="15">
        <v>260.09528</v>
      </c>
      <c r="M18" s="15">
        <v>3106.9231799999998</v>
      </c>
      <c r="N18" s="15">
        <v>3993.1631799999996</v>
      </c>
      <c r="O18" s="15">
        <v>1641.2815201999999</v>
      </c>
      <c r="P18" s="15">
        <v>4353.2407425000001</v>
      </c>
      <c r="Q18" s="15">
        <v>15.677</v>
      </c>
      <c r="R18" s="15">
        <v>107.96692</v>
      </c>
      <c r="S18" s="15">
        <v>263.71795000000003</v>
      </c>
      <c r="T18" s="15">
        <v>87072.574245299998</v>
      </c>
      <c r="U18" s="15">
        <v>73831.847428000008</v>
      </c>
      <c r="V18" s="13">
        <f t="shared" si="0"/>
        <v>17.933625228885404</v>
      </c>
    </row>
    <row r="19" spans="1:22" ht="16.5" thickBot="1" x14ac:dyDescent="0.3">
      <c r="A19" s="88"/>
      <c r="B19" s="18" t="s">
        <v>27</v>
      </c>
      <c r="C19" s="19">
        <v>1672</v>
      </c>
      <c r="D19" s="19">
        <v>11</v>
      </c>
      <c r="E19" s="19">
        <v>78</v>
      </c>
      <c r="F19" s="19">
        <v>71</v>
      </c>
      <c r="G19" s="19">
        <v>2149</v>
      </c>
      <c r="H19" s="19">
        <v>701</v>
      </c>
      <c r="I19" s="19">
        <v>556</v>
      </c>
      <c r="J19" s="19">
        <v>3983</v>
      </c>
      <c r="K19" s="19">
        <v>223</v>
      </c>
      <c r="L19" s="19"/>
      <c r="M19" s="19">
        <v>59</v>
      </c>
      <c r="N19" s="19">
        <v>99</v>
      </c>
      <c r="O19" s="20">
        <v>7</v>
      </c>
      <c r="P19" s="20">
        <v>467</v>
      </c>
      <c r="Q19" s="20"/>
      <c r="R19" s="21">
        <v>4</v>
      </c>
      <c r="S19" s="19">
        <v>12</v>
      </c>
      <c r="T19" s="11">
        <v>10092</v>
      </c>
      <c r="U19" s="19">
        <v>11406</v>
      </c>
      <c r="V19" s="13">
        <f t="shared" si="0"/>
        <v>-11.520252498684904</v>
      </c>
    </row>
    <row r="20" spans="1:22" ht="16.5" thickBot="1" x14ac:dyDescent="0.3">
      <c r="A20" s="89"/>
      <c r="B20" s="23" t="s">
        <v>28</v>
      </c>
      <c r="C20" s="24">
        <v>2078.2730099999999</v>
      </c>
      <c r="D20" s="24">
        <v>62.685499999999998</v>
      </c>
      <c r="E20" s="24">
        <v>163.90582000000001</v>
      </c>
      <c r="F20" s="24">
        <v>110.59071</v>
      </c>
      <c r="G20" s="24">
        <v>4144.7055269999992</v>
      </c>
      <c r="H20" s="24">
        <v>625.02085649999992</v>
      </c>
      <c r="I20" s="24">
        <v>1024.6935599999999</v>
      </c>
      <c r="J20" s="24">
        <v>6520.9215100000001</v>
      </c>
      <c r="K20" s="24">
        <v>365.84302100000002</v>
      </c>
      <c r="L20" s="24">
        <v>0</v>
      </c>
      <c r="M20" s="24">
        <v>90.582679999999996</v>
      </c>
      <c r="N20" s="24">
        <v>229.05569</v>
      </c>
      <c r="O20" s="24">
        <v>15.647500000000001</v>
      </c>
      <c r="P20" s="24">
        <v>693.06385</v>
      </c>
      <c r="Q20" s="24">
        <v>0</v>
      </c>
      <c r="R20" s="24">
        <v>10.02</v>
      </c>
      <c r="S20" s="24">
        <v>22.65</v>
      </c>
      <c r="T20" s="16">
        <v>16157.659234499999</v>
      </c>
      <c r="U20" s="24">
        <v>16609.5011098</v>
      </c>
      <c r="V20" s="13">
        <f t="shared" si="0"/>
        <v>-2.7203819808495218</v>
      </c>
    </row>
    <row r="21" spans="1:22" ht="16.5" thickBot="1" x14ac:dyDescent="0.3">
      <c r="A21" s="87" t="s">
        <v>30</v>
      </c>
      <c r="B21" s="8" t="s">
        <v>23</v>
      </c>
      <c r="C21" s="9">
        <v>150696</v>
      </c>
      <c r="D21" s="9">
        <v>180642</v>
      </c>
      <c r="E21" s="9">
        <v>6962</v>
      </c>
      <c r="F21" s="9">
        <v>87566</v>
      </c>
      <c r="G21" s="9">
        <v>4765</v>
      </c>
      <c r="H21" s="9">
        <v>14999</v>
      </c>
      <c r="I21" s="9">
        <v>170226</v>
      </c>
      <c r="J21" s="9">
        <v>538980</v>
      </c>
      <c r="K21" s="9">
        <v>117572</v>
      </c>
      <c r="L21" s="9">
        <v>42631</v>
      </c>
      <c r="M21" s="9">
        <v>149664</v>
      </c>
      <c r="N21" s="9">
        <v>155698</v>
      </c>
      <c r="O21" s="9">
        <v>156567</v>
      </c>
      <c r="P21" s="9">
        <v>119189</v>
      </c>
      <c r="Q21" s="9">
        <v>271624</v>
      </c>
      <c r="R21" s="10">
        <v>119144</v>
      </c>
      <c r="S21" s="9">
        <v>5842</v>
      </c>
      <c r="T21" s="11">
        <v>2292767</v>
      </c>
      <c r="U21" s="12">
        <v>2012052</v>
      </c>
      <c r="V21" s="13">
        <f t="shared" si="0"/>
        <v>13.951677193233575</v>
      </c>
    </row>
    <row r="22" spans="1:22" ht="16.5" thickBot="1" x14ac:dyDescent="0.3">
      <c r="A22" s="88"/>
      <c r="B22" s="14" t="s">
        <v>24</v>
      </c>
      <c r="C22" s="15">
        <v>4690.3808600000002</v>
      </c>
      <c r="D22" s="15">
        <v>5848.9645301</v>
      </c>
      <c r="E22" s="15">
        <v>2743.3372749999999</v>
      </c>
      <c r="F22" s="15">
        <v>4973.6485456999999</v>
      </c>
      <c r="G22" s="15">
        <v>6068.4229599999999</v>
      </c>
      <c r="H22" s="15">
        <v>3845.0827987000002</v>
      </c>
      <c r="I22" s="15">
        <v>15086.941876599998</v>
      </c>
      <c r="J22" s="15">
        <v>25377.330024900002</v>
      </c>
      <c r="K22" s="15">
        <v>6670.250050300001</v>
      </c>
      <c r="L22" s="15">
        <v>6020.1139800000001</v>
      </c>
      <c r="M22" s="15">
        <v>4906.5445001999997</v>
      </c>
      <c r="N22" s="15">
        <v>5379.2177000000001</v>
      </c>
      <c r="O22" s="15">
        <v>5567.5615381000007</v>
      </c>
      <c r="P22" s="15">
        <v>5674.1103944000006</v>
      </c>
      <c r="Q22" s="15">
        <v>174.76455999999999</v>
      </c>
      <c r="R22" s="15">
        <v>861.28985999999998</v>
      </c>
      <c r="S22" s="15">
        <v>210.27945</v>
      </c>
      <c r="T22" s="16">
        <v>104098.24090400001</v>
      </c>
      <c r="U22" s="17">
        <v>80503.549107500003</v>
      </c>
      <c r="V22" s="13">
        <f t="shared" si="0"/>
        <v>29.308883966088196</v>
      </c>
    </row>
    <row r="23" spans="1:22" ht="16.5" thickBot="1" x14ac:dyDescent="0.3">
      <c r="A23" s="88"/>
      <c r="B23" s="14" t="s">
        <v>25</v>
      </c>
      <c r="C23" s="15">
        <v>6591.5491599999996</v>
      </c>
      <c r="D23" s="15">
        <v>9605.2478800000008</v>
      </c>
      <c r="E23" s="15">
        <v>21902.68708</v>
      </c>
      <c r="F23" s="15">
        <v>4700.4616607999997</v>
      </c>
      <c r="G23" s="15">
        <v>31252.397659999999</v>
      </c>
      <c r="H23" s="15">
        <v>18280.450467599981</v>
      </c>
      <c r="I23" s="15">
        <v>36463.2481978</v>
      </c>
      <c r="J23" s="15">
        <v>91956.509978500006</v>
      </c>
      <c r="K23" s="15">
        <v>8328.0511929000004</v>
      </c>
      <c r="L23" s="15">
        <v>56004.972190599998</v>
      </c>
      <c r="M23" s="15">
        <v>7055.9483700000001</v>
      </c>
      <c r="N23" s="15">
        <v>11494.673570000001</v>
      </c>
      <c r="O23" s="15">
        <v>4500.6088600000003</v>
      </c>
      <c r="P23" s="15">
        <v>14179.392519999999</v>
      </c>
      <c r="Q23" s="15">
        <v>16.607340000000001</v>
      </c>
      <c r="R23" s="15">
        <v>15.4674</v>
      </c>
      <c r="S23" s="15">
        <v>2.2659899999999999</v>
      </c>
      <c r="T23" s="16">
        <v>322350.53951819992</v>
      </c>
      <c r="U23" s="17">
        <v>268029.44739509997</v>
      </c>
      <c r="V23" s="13">
        <f t="shared" si="0"/>
        <v>20.266837338594996</v>
      </c>
    </row>
    <row r="24" spans="1:22" ht="16.5" thickBot="1" x14ac:dyDescent="0.3">
      <c r="A24" s="88"/>
      <c r="B24" s="14" t="s">
        <v>26</v>
      </c>
      <c r="C24" s="15">
        <v>11281.93002</v>
      </c>
      <c r="D24" s="15">
        <v>15454.212410100001</v>
      </c>
      <c r="E24" s="15">
        <v>24646.024355000001</v>
      </c>
      <c r="F24" s="15">
        <v>9674.1102064999995</v>
      </c>
      <c r="G24" s="15">
        <v>37320.820619999999</v>
      </c>
      <c r="H24" s="15">
        <v>22125.533266299983</v>
      </c>
      <c r="I24" s="15">
        <v>51550.190074400001</v>
      </c>
      <c r="J24" s="15">
        <v>117333.84000340001</v>
      </c>
      <c r="K24" s="15">
        <v>14998.301243200001</v>
      </c>
      <c r="L24" s="15">
        <v>62025.0861706</v>
      </c>
      <c r="M24" s="15">
        <v>11962.4928702</v>
      </c>
      <c r="N24" s="15">
        <v>16873.89127</v>
      </c>
      <c r="O24" s="15">
        <v>10068.170398100001</v>
      </c>
      <c r="P24" s="15">
        <v>19853.5029144</v>
      </c>
      <c r="Q24" s="15">
        <v>191.37189999999998</v>
      </c>
      <c r="R24" s="15">
        <v>876.75725999999997</v>
      </c>
      <c r="S24" s="15">
        <v>212.54543999999999</v>
      </c>
      <c r="T24" s="15">
        <v>426448.78042220004</v>
      </c>
      <c r="U24" s="17">
        <v>348532.99650259997</v>
      </c>
      <c r="V24" s="13">
        <f t="shared" si="0"/>
        <v>22.355353639814943</v>
      </c>
    </row>
    <row r="25" spans="1:22" ht="16.5" thickBot="1" x14ac:dyDescent="0.3">
      <c r="A25" s="88"/>
      <c r="B25" s="18" t="s">
        <v>27</v>
      </c>
      <c r="C25" s="19">
        <v>4075</v>
      </c>
      <c r="D25" s="19">
        <v>1302</v>
      </c>
      <c r="E25" s="19">
        <v>67</v>
      </c>
      <c r="F25" s="19">
        <v>481</v>
      </c>
      <c r="G25" s="19">
        <v>2038</v>
      </c>
      <c r="H25" s="19">
        <v>6469</v>
      </c>
      <c r="I25" s="19">
        <v>4984</v>
      </c>
      <c r="J25" s="19">
        <v>8383</v>
      </c>
      <c r="K25" s="19">
        <v>573</v>
      </c>
      <c r="L25" s="19">
        <v>11374</v>
      </c>
      <c r="M25" s="19">
        <v>1433</v>
      </c>
      <c r="N25" s="19">
        <v>838</v>
      </c>
      <c r="O25" s="20">
        <v>386</v>
      </c>
      <c r="P25" s="20">
        <v>2542</v>
      </c>
      <c r="Q25" s="20">
        <v>300</v>
      </c>
      <c r="R25" s="21">
        <v>101</v>
      </c>
      <c r="S25" s="19">
        <v>4</v>
      </c>
      <c r="T25" s="11">
        <v>45350</v>
      </c>
      <c r="U25" s="22">
        <v>48357</v>
      </c>
      <c r="V25" s="13">
        <f t="shared" si="0"/>
        <v>-6.2183344707074468</v>
      </c>
    </row>
    <row r="26" spans="1:22" ht="16.5" thickBot="1" x14ac:dyDescent="0.3">
      <c r="A26" s="89"/>
      <c r="B26" s="23" t="s">
        <v>28</v>
      </c>
      <c r="C26" s="24">
        <v>5908.21922</v>
      </c>
      <c r="D26" s="24">
        <v>2279.7946305999999</v>
      </c>
      <c r="E26" s="24">
        <v>363.31914999999998</v>
      </c>
      <c r="F26" s="24">
        <v>1463.4458394999999</v>
      </c>
      <c r="G26" s="24">
        <v>16454.0729637</v>
      </c>
      <c r="H26" s="24">
        <v>8446.4208600999991</v>
      </c>
      <c r="I26" s="24">
        <v>14690.285400000001</v>
      </c>
      <c r="J26" s="24">
        <v>26419.49511</v>
      </c>
      <c r="K26" s="24">
        <v>1079.2503022000001</v>
      </c>
      <c r="L26" s="24">
        <v>22667.125410000001</v>
      </c>
      <c r="M26" s="24">
        <v>2098.0589799999998</v>
      </c>
      <c r="N26" s="24">
        <v>2386.9694300000001</v>
      </c>
      <c r="O26" s="24">
        <v>2559.8729400000002</v>
      </c>
      <c r="P26" s="24">
        <v>6249.0106699999997</v>
      </c>
      <c r="Q26" s="24">
        <v>77.296999999999997</v>
      </c>
      <c r="R26" s="24">
        <v>90.275000000000006</v>
      </c>
      <c r="S26" s="24">
        <v>2.3125</v>
      </c>
      <c r="T26" s="16">
        <v>113235.22540610001</v>
      </c>
      <c r="U26" s="25">
        <v>118395.89633709998</v>
      </c>
      <c r="V26" s="13">
        <f t="shared" si="0"/>
        <v>-4.3588258467222296</v>
      </c>
    </row>
    <row r="27" spans="1:22" ht="16.5" thickBot="1" x14ac:dyDescent="0.3">
      <c r="A27" s="87" t="s">
        <v>31</v>
      </c>
      <c r="B27" s="8" t="s">
        <v>23</v>
      </c>
      <c r="C27" s="9">
        <v>589</v>
      </c>
      <c r="D27" s="9">
        <v>1991</v>
      </c>
      <c r="E27" s="9">
        <v>2022</v>
      </c>
      <c r="F27" s="9">
        <v>1476</v>
      </c>
      <c r="G27" s="9">
        <v>2916</v>
      </c>
      <c r="H27" s="9">
        <v>4781</v>
      </c>
      <c r="I27" s="9">
        <v>1543</v>
      </c>
      <c r="J27" s="9">
        <v>3096</v>
      </c>
      <c r="K27" s="9">
        <v>714</v>
      </c>
      <c r="L27" s="9">
        <v>39</v>
      </c>
      <c r="M27" s="9">
        <v>2138</v>
      </c>
      <c r="N27" s="9">
        <v>806</v>
      </c>
      <c r="O27" s="9">
        <v>1026</v>
      </c>
      <c r="P27" s="9">
        <v>2222</v>
      </c>
      <c r="Q27" s="9">
        <v>199328</v>
      </c>
      <c r="R27" s="10">
        <v>807</v>
      </c>
      <c r="S27" s="9">
        <v>235365</v>
      </c>
      <c r="T27" s="11">
        <v>460859</v>
      </c>
      <c r="U27" s="12">
        <v>200207</v>
      </c>
      <c r="V27" s="13">
        <f t="shared" si="0"/>
        <v>130.19125205412399</v>
      </c>
    </row>
    <row r="28" spans="1:22" ht="16.5" thickBot="1" x14ac:dyDescent="0.3">
      <c r="A28" s="88"/>
      <c r="B28" s="14" t="s">
        <v>24</v>
      </c>
      <c r="C28" s="15">
        <v>868.48775999999998</v>
      </c>
      <c r="D28" s="15">
        <v>1455.17688</v>
      </c>
      <c r="E28" s="15">
        <v>1640.84582</v>
      </c>
      <c r="F28" s="15">
        <v>1405.3822291000004</v>
      </c>
      <c r="G28" s="15">
        <v>2018.74847</v>
      </c>
      <c r="H28" s="15">
        <v>221.80904139999996</v>
      </c>
      <c r="I28" s="15">
        <v>3030.0928399999998</v>
      </c>
      <c r="J28" s="15">
        <v>4004.2508699999998</v>
      </c>
      <c r="K28" s="15">
        <v>626.48307999999997</v>
      </c>
      <c r="L28" s="15">
        <v>24.45748</v>
      </c>
      <c r="M28" s="15">
        <v>1909.5111899999999</v>
      </c>
      <c r="N28" s="15">
        <v>769.00428999999997</v>
      </c>
      <c r="O28" s="15">
        <v>605.74554890000013</v>
      </c>
      <c r="P28" s="15">
        <v>1884.0167816000001</v>
      </c>
      <c r="Q28" s="15">
        <v>108.84622</v>
      </c>
      <c r="R28" s="15">
        <v>35.986989999999999</v>
      </c>
      <c r="S28" s="15">
        <v>1117.8660299999999</v>
      </c>
      <c r="T28" s="16">
        <v>21726.711520999997</v>
      </c>
      <c r="U28" s="17">
        <v>13990.7866424</v>
      </c>
      <c r="V28" s="13">
        <f t="shared" si="0"/>
        <v>55.292994427888473</v>
      </c>
    </row>
    <row r="29" spans="1:22" ht="16.5" thickBot="1" x14ac:dyDescent="0.3">
      <c r="A29" s="88"/>
      <c r="B29" s="14" t="s">
        <v>25</v>
      </c>
      <c r="C29" s="15">
        <v>1334.76686</v>
      </c>
      <c r="D29" s="15">
        <v>4438.23002</v>
      </c>
      <c r="E29" s="15">
        <v>13010.07936</v>
      </c>
      <c r="F29" s="15">
        <v>2326.5509219999999</v>
      </c>
      <c r="G29" s="15">
        <v>15027.45789</v>
      </c>
      <c r="H29" s="15">
        <v>1186.0426191000004</v>
      </c>
      <c r="I29" s="15">
        <v>8044.3488900000002</v>
      </c>
      <c r="J29" s="15">
        <v>14741.075508700002</v>
      </c>
      <c r="K29" s="15">
        <v>2521.3876399999999</v>
      </c>
      <c r="L29" s="15">
        <v>196.11936</v>
      </c>
      <c r="M29" s="15">
        <v>4660.14383</v>
      </c>
      <c r="N29" s="15">
        <v>2598.1254899999999</v>
      </c>
      <c r="O29" s="15">
        <v>1388.7297599999999</v>
      </c>
      <c r="P29" s="15">
        <v>5444.8484239999998</v>
      </c>
      <c r="Q29" s="15">
        <v>3.7104300000000001</v>
      </c>
      <c r="R29" s="15">
        <v>3.5572400000000002</v>
      </c>
      <c r="S29" s="15">
        <v>52.438420000000001</v>
      </c>
      <c r="T29" s="16">
        <v>76977.612663799999</v>
      </c>
      <c r="U29" s="17">
        <v>70335.646327599999</v>
      </c>
      <c r="V29" s="13">
        <f t="shared" si="0"/>
        <v>9.4432434803597793</v>
      </c>
    </row>
    <row r="30" spans="1:22" ht="16.5" thickBot="1" x14ac:dyDescent="0.3">
      <c r="A30" s="88"/>
      <c r="B30" s="14" t="s">
        <v>26</v>
      </c>
      <c r="C30" s="15">
        <v>2203.2546199999997</v>
      </c>
      <c r="D30" s="15">
        <v>5893.4069</v>
      </c>
      <c r="E30" s="15">
        <v>14650.92518</v>
      </c>
      <c r="F30" s="15">
        <v>3731.9331511</v>
      </c>
      <c r="G30" s="15">
        <v>17046.20636</v>
      </c>
      <c r="H30" s="15">
        <v>1407.8516605000004</v>
      </c>
      <c r="I30" s="15">
        <v>11074.44173</v>
      </c>
      <c r="J30" s="15">
        <v>18745.326378700003</v>
      </c>
      <c r="K30" s="15">
        <v>3147.8707199999999</v>
      </c>
      <c r="L30" s="15">
        <v>220.57684</v>
      </c>
      <c r="M30" s="15">
        <v>6569.6550200000001</v>
      </c>
      <c r="N30" s="15">
        <v>3367.1297799999998</v>
      </c>
      <c r="O30" s="15">
        <v>1994.4753089000001</v>
      </c>
      <c r="P30" s="15">
        <v>7328.8652056000001</v>
      </c>
      <c r="Q30" s="15">
        <v>112.55665</v>
      </c>
      <c r="R30" s="15">
        <v>39.544229999999999</v>
      </c>
      <c r="S30" s="15">
        <v>1170.3044499999999</v>
      </c>
      <c r="T30" s="15">
        <v>98704.324184800018</v>
      </c>
      <c r="U30" s="17">
        <v>84326.432969999994</v>
      </c>
      <c r="V30" s="13">
        <f t="shared" si="0"/>
        <v>17.050277959599107</v>
      </c>
    </row>
    <row r="31" spans="1:22" ht="16.5" thickBot="1" x14ac:dyDescent="0.3">
      <c r="A31" s="88"/>
      <c r="B31" s="18" t="s">
        <v>27</v>
      </c>
      <c r="C31" s="19">
        <v>514</v>
      </c>
      <c r="D31" s="19">
        <v>26</v>
      </c>
      <c r="E31" s="19">
        <v>43</v>
      </c>
      <c r="F31" s="19">
        <v>143</v>
      </c>
      <c r="G31" s="19">
        <v>1058</v>
      </c>
      <c r="H31" s="19">
        <v>219</v>
      </c>
      <c r="I31" s="19">
        <v>1548</v>
      </c>
      <c r="J31" s="19">
        <v>1044</v>
      </c>
      <c r="K31" s="19">
        <v>143</v>
      </c>
      <c r="L31" s="19"/>
      <c r="M31" s="19">
        <v>120</v>
      </c>
      <c r="N31" s="19">
        <v>55</v>
      </c>
      <c r="O31" s="20">
        <v>7</v>
      </c>
      <c r="P31" s="20">
        <v>454</v>
      </c>
      <c r="Q31" s="20">
        <v>186</v>
      </c>
      <c r="R31" s="21">
        <v>2</v>
      </c>
      <c r="S31" s="19">
        <v>311</v>
      </c>
      <c r="T31" s="11">
        <v>5873</v>
      </c>
      <c r="U31" s="22">
        <v>6104</v>
      </c>
      <c r="V31" s="13">
        <f t="shared" si="0"/>
        <v>-3.7844036697247709</v>
      </c>
    </row>
    <row r="32" spans="1:22" ht="16.5" thickBot="1" x14ac:dyDescent="0.3">
      <c r="A32" s="89"/>
      <c r="B32" s="23" t="s">
        <v>28</v>
      </c>
      <c r="C32" s="24">
        <v>916.75059999999996</v>
      </c>
      <c r="D32" s="24">
        <v>267.37441999999999</v>
      </c>
      <c r="E32" s="24">
        <v>177.99995000000001</v>
      </c>
      <c r="F32" s="24">
        <v>262.73388</v>
      </c>
      <c r="G32" s="24">
        <v>4192.876656800001</v>
      </c>
      <c r="H32" s="24">
        <v>332.51080940000003</v>
      </c>
      <c r="I32" s="24">
        <v>4646.7822399999995</v>
      </c>
      <c r="J32" s="24">
        <v>3054.3073199999999</v>
      </c>
      <c r="K32" s="24">
        <v>235.16646410000001</v>
      </c>
      <c r="L32" s="24">
        <v>0</v>
      </c>
      <c r="M32" s="24">
        <v>209.14642000000001</v>
      </c>
      <c r="N32" s="24">
        <v>118.83063</v>
      </c>
      <c r="O32" s="24">
        <v>24.09</v>
      </c>
      <c r="P32" s="24">
        <v>776.35826999999995</v>
      </c>
      <c r="Q32" s="24">
        <v>52.4</v>
      </c>
      <c r="R32" s="24">
        <v>2.125</v>
      </c>
      <c r="S32" s="24">
        <v>382.39330999999999</v>
      </c>
      <c r="T32" s="16">
        <v>15651.845970299999</v>
      </c>
      <c r="U32" s="25">
        <v>13464.8971349</v>
      </c>
      <c r="V32" s="13">
        <f t="shared" si="0"/>
        <v>16.241853268463462</v>
      </c>
    </row>
    <row r="33" spans="1:22" ht="16.5" thickBot="1" x14ac:dyDescent="0.3">
      <c r="A33" s="87" t="s">
        <v>32</v>
      </c>
      <c r="B33" s="8" t="s">
        <v>23</v>
      </c>
      <c r="C33" s="9">
        <v>3080</v>
      </c>
      <c r="D33" s="9">
        <v>11079</v>
      </c>
      <c r="E33" s="9">
        <v>4219</v>
      </c>
      <c r="F33" s="9">
        <v>7158</v>
      </c>
      <c r="G33" s="9">
        <v>8063</v>
      </c>
      <c r="H33" s="9">
        <v>27249</v>
      </c>
      <c r="I33" s="9">
        <v>22364</v>
      </c>
      <c r="J33" s="9">
        <v>9000</v>
      </c>
      <c r="K33" s="9">
        <v>1929</v>
      </c>
      <c r="L33" s="9">
        <v>77</v>
      </c>
      <c r="M33" s="9">
        <v>928</v>
      </c>
      <c r="N33" s="9">
        <v>1520</v>
      </c>
      <c r="O33" s="9">
        <v>6934</v>
      </c>
      <c r="P33" s="9">
        <v>3686</v>
      </c>
      <c r="Q33" s="9">
        <v>6375</v>
      </c>
      <c r="R33" s="10">
        <v>2680</v>
      </c>
      <c r="S33" s="9">
        <v>6958</v>
      </c>
      <c r="T33" s="11">
        <v>123299</v>
      </c>
      <c r="U33" s="12">
        <v>107667</v>
      </c>
      <c r="V33" s="13">
        <f t="shared" si="0"/>
        <v>14.518840498945822</v>
      </c>
    </row>
    <row r="34" spans="1:22" ht="16.5" thickBot="1" x14ac:dyDescent="0.3">
      <c r="A34" s="88"/>
      <c r="B34" s="14" t="s">
        <v>24</v>
      </c>
      <c r="C34" s="15">
        <v>2549.96911</v>
      </c>
      <c r="D34" s="15">
        <v>2559.2941500000002</v>
      </c>
      <c r="E34" s="15">
        <v>2710.6086599999999</v>
      </c>
      <c r="F34" s="15">
        <v>1482.3090855</v>
      </c>
      <c r="G34" s="15">
        <v>3881.6868800000002</v>
      </c>
      <c r="H34" s="15">
        <v>1041.9739253000005</v>
      </c>
      <c r="I34" s="15">
        <v>5604.1772532000005</v>
      </c>
      <c r="J34" s="15">
        <v>10001.577020000001</v>
      </c>
      <c r="K34" s="15">
        <v>1428.91607</v>
      </c>
      <c r="L34" s="15">
        <v>35.40249</v>
      </c>
      <c r="M34" s="15">
        <v>849.57942000000003</v>
      </c>
      <c r="N34" s="15">
        <v>1503.2647099999999</v>
      </c>
      <c r="O34" s="15">
        <v>1093.3114954999999</v>
      </c>
      <c r="P34" s="15">
        <v>2740.0668762999999</v>
      </c>
      <c r="Q34" s="15">
        <v>184.85026999999999</v>
      </c>
      <c r="R34" s="15">
        <v>119.24673</v>
      </c>
      <c r="S34" s="15">
        <v>349.11891000000003</v>
      </c>
      <c r="T34" s="16">
        <v>38135.353055799998</v>
      </c>
      <c r="U34" s="17">
        <v>27491.239191199998</v>
      </c>
      <c r="V34" s="13">
        <f t="shared" si="0"/>
        <v>38.718203244934848</v>
      </c>
    </row>
    <row r="35" spans="1:22" ht="16.5" thickBot="1" x14ac:dyDescent="0.3">
      <c r="A35" s="88"/>
      <c r="B35" s="14" t="s">
        <v>25</v>
      </c>
      <c r="C35" s="15">
        <v>7966.4586900000004</v>
      </c>
      <c r="D35" s="15">
        <v>5735.3886400000001</v>
      </c>
      <c r="E35" s="15">
        <v>14223.39099</v>
      </c>
      <c r="F35" s="15">
        <v>3328.3825714999998</v>
      </c>
      <c r="G35" s="15">
        <v>15159.16382</v>
      </c>
      <c r="H35" s="15">
        <v>2118.3686532000006</v>
      </c>
      <c r="I35" s="15">
        <v>15990.493329999999</v>
      </c>
      <c r="J35" s="15">
        <v>26148.706143699997</v>
      </c>
      <c r="K35" s="15">
        <v>3024.62961</v>
      </c>
      <c r="L35" s="15">
        <v>243.15036000000001</v>
      </c>
      <c r="M35" s="15">
        <v>1915.59365</v>
      </c>
      <c r="N35" s="15">
        <v>4051.9904299999998</v>
      </c>
      <c r="O35" s="15">
        <v>3139.1337800000001</v>
      </c>
      <c r="P35" s="15">
        <v>10230.596219999999</v>
      </c>
      <c r="Q35" s="15">
        <v>41.745950000000001</v>
      </c>
      <c r="R35" s="15">
        <v>28.405090000000001</v>
      </c>
      <c r="S35" s="15">
        <v>31.807950000000002</v>
      </c>
      <c r="T35" s="16">
        <v>113377.40587840001</v>
      </c>
      <c r="U35" s="17">
        <v>102218.1030398</v>
      </c>
      <c r="V35" s="13">
        <f t="shared" si="0"/>
        <v>10.917149219894036</v>
      </c>
    </row>
    <row r="36" spans="1:22" ht="16.5" thickBot="1" x14ac:dyDescent="0.3">
      <c r="A36" s="88"/>
      <c r="B36" s="14" t="s">
        <v>26</v>
      </c>
      <c r="C36" s="15">
        <v>10516.427800000001</v>
      </c>
      <c r="D36" s="15">
        <v>8294.6827900000008</v>
      </c>
      <c r="E36" s="15">
        <v>16933.999649999998</v>
      </c>
      <c r="F36" s="15">
        <v>4810.6916569999994</v>
      </c>
      <c r="G36" s="15">
        <v>19040.850699999999</v>
      </c>
      <c r="H36" s="15">
        <v>3160.3425785000009</v>
      </c>
      <c r="I36" s="15">
        <v>21594.670583200001</v>
      </c>
      <c r="J36" s="15">
        <v>36150.283163699998</v>
      </c>
      <c r="K36" s="15">
        <v>4453.5456800000002</v>
      </c>
      <c r="L36" s="15">
        <v>278.55285000000003</v>
      </c>
      <c r="M36" s="15">
        <v>2765.1730699999998</v>
      </c>
      <c r="N36" s="15">
        <v>5555.2551399999993</v>
      </c>
      <c r="O36" s="15">
        <v>4232.4452755000002</v>
      </c>
      <c r="P36" s="15">
        <v>12970.663096299999</v>
      </c>
      <c r="Q36" s="15">
        <v>226.59621999999999</v>
      </c>
      <c r="R36" s="15">
        <v>147.65181999999999</v>
      </c>
      <c r="S36" s="15">
        <v>380.92686000000003</v>
      </c>
      <c r="T36" s="15">
        <v>151512.75893420001</v>
      </c>
      <c r="U36" s="17">
        <v>129709.34223099999</v>
      </c>
      <c r="V36" s="13">
        <f t="shared" si="0"/>
        <v>16.809442040319823</v>
      </c>
    </row>
    <row r="37" spans="1:22" ht="16.5" thickBot="1" x14ac:dyDescent="0.3">
      <c r="A37" s="88"/>
      <c r="B37" s="18" t="s">
        <v>27</v>
      </c>
      <c r="C37" s="19">
        <v>2373</v>
      </c>
      <c r="D37" s="19">
        <v>54</v>
      </c>
      <c r="E37" s="19">
        <v>101</v>
      </c>
      <c r="F37" s="19">
        <v>209</v>
      </c>
      <c r="G37" s="19">
        <v>1772</v>
      </c>
      <c r="H37" s="19">
        <v>687</v>
      </c>
      <c r="I37" s="19">
        <v>2033</v>
      </c>
      <c r="J37" s="19">
        <v>4586</v>
      </c>
      <c r="K37" s="19">
        <v>183</v>
      </c>
      <c r="L37" s="19"/>
      <c r="M37" s="19">
        <v>113</v>
      </c>
      <c r="N37" s="19">
        <v>144</v>
      </c>
      <c r="O37" s="20">
        <v>30</v>
      </c>
      <c r="P37" s="20">
        <v>963</v>
      </c>
      <c r="Q37" s="20">
        <v>28</v>
      </c>
      <c r="R37" s="21">
        <v>1</v>
      </c>
      <c r="S37" s="19">
        <v>10</v>
      </c>
      <c r="T37" s="11">
        <v>13287</v>
      </c>
      <c r="U37" s="22">
        <v>14630</v>
      </c>
      <c r="V37" s="13">
        <f t="shared" si="0"/>
        <v>-9.1797676008202327</v>
      </c>
    </row>
    <row r="38" spans="1:22" ht="16.5" thickBot="1" x14ac:dyDescent="0.3">
      <c r="A38" s="89"/>
      <c r="B38" s="23" t="s">
        <v>28</v>
      </c>
      <c r="C38" s="24">
        <v>2846.5124799999999</v>
      </c>
      <c r="D38" s="24">
        <v>203.09627</v>
      </c>
      <c r="E38" s="24">
        <v>260.16021999999998</v>
      </c>
      <c r="F38" s="24">
        <v>344.02746079999997</v>
      </c>
      <c r="G38" s="24">
        <v>3947.4515839000023</v>
      </c>
      <c r="H38" s="24">
        <v>852.33345270000029</v>
      </c>
      <c r="I38" s="24">
        <v>4748.1588899999997</v>
      </c>
      <c r="J38" s="24">
        <v>8727.6800232999994</v>
      </c>
      <c r="K38" s="24">
        <v>230.43371740000003</v>
      </c>
      <c r="L38" s="24">
        <v>0</v>
      </c>
      <c r="M38" s="24">
        <v>149.63978</v>
      </c>
      <c r="N38" s="24">
        <v>280.13749999999999</v>
      </c>
      <c r="O38" s="24">
        <v>83.345200000000006</v>
      </c>
      <c r="P38" s="24">
        <v>1593.6195299999999</v>
      </c>
      <c r="Q38" s="24">
        <v>53.75</v>
      </c>
      <c r="R38" s="24">
        <v>1.1499999999999999</v>
      </c>
      <c r="S38" s="24">
        <v>4.3167999999999997</v>
      </c>
      <c r="T38" s="16">
        <v>24325.812908100004</v>
      </c>
      <c r="U38" s="25">
        <v>24639.983012900004</v>
      </c>
      <c r="V38" s="13">
        <f t="shared" si="0"/>
        <v>-1.2750418887688317</v>
      </c>
    </row>
    <row r="39" spans="1:22" ht="16.5" thickBot="1" x14ac:dyDescent="0.3">
      <c r="A39" s="87" t="s">
        <v>33</v>
      </c>
      <c r="B39" s="8" t="s">
        <v>23</v>
      </c>
      <c r="C39" s="9">
        <v>2014</v>
      </c>
      <c r="D39" s="9">
        <v>1699</v>
      </c>
      <c r="E39" s="9">
        <v>1196</v>
      </c>
      <c r="F39" s="9">
        <v>1636</v>
      </c>
      <c r="G39" s="9">
        <v>319</v>
      </c>
      <c r="H39" s="9">
        <v>1456</v>
      </c>
      <c r="I39" s="9">
        <v>1641</v>
      </c>
      <c r="J39" s="9">
        <v>2535</v>
      </c>
      <c r="K39" s="9">
        <v>698</v>
      </c>
      <c r="L39" s="9">
        <v>17</v>
      </c>
      <c r="M39" s="9">
        <v>287</v>
      </c>
      <c r="N39" s="9">
        <v>330</v>
      </c>
      <c r="O39" s="9">
        <v>1966</v>
      </c>
      <c r="P39" s="9">
        <v>1502</v>
      </c>
      <c r="Q39" s="9">
        <v>251</v>
      </c>
      <c r="R39" s="10">
        <v>113002</v>
      </c>
      <c r="S39" s="9">
        <v>854</v>
      </c>
      <c r="T39" s="11">
        <v>131403</v>
      </c>
      <c r="U39" s="12">
        <v>63177</v>
      </c>
      <c r="V39" s="13">
        <f t="shared" si="0"/>
        <v>107.99183247067762</v>
      </c>
    </row>
    <row r="40" spans="1:22" ht="16.5" thickBot="1" x14ac:dyDescent="0.3">
      <c r="A40" s="88"/>
      <c r="B40" s="14" t="s">
        <v>24</v>
      </c>
      <c r="C40" s="15">
        <v>969.92556999999999</v>
      </c>
      <c r="D40" s="15">
        <v>305.20564999999999</v>
      </c>
      <c r="E40" s="15">
        <v>513.38814000000002</v>
      </c>
      <c r="F40" s="15">
        <v>368.96028910000001</v>
      </c>
      <c r="G40" s="15">
        <v>169.09075000000001</v>
      </c>
      <c r="H40" s="15">
        <v>226.89603900000003</v>
      </c>
      <c r="I40" s="15">
        <v>1022.43219</v>
      </c>
      <c r="J40" s="15">
        <v>2523.1424099999999</v>
      </c>
      <c r="K40" s="15">
        <v>276.30002999999999</v>
      </c>
      <c r="L40" s="15">
        <v>7.14236</v>
      </c>
      <c r="M40" s="15">
        <v>132.43697</v>
      </c>
      <c r="N40" s="15">
        <v>150.88320999999999</v>
      </c>
      <c r="O40" s="15">
        <v>280.39342499999998</v>
      </c>
      <c r="P40" s="15">
        <v>588.94276589999993</v>
      </c>
      <c r="Q40" s="15">
        <v>36.830120000000001</v>
      </c>
      <c r="R40" s="15">
        <v>840.73464999999999</v>
      </c>
      <c r="S40" s="15">
        <v>38.090290000000003</v>
      </c>
      <c r="T40" s="16">
        <v>8450.7948589999996</v>
      </c>
      <c r="U40" s="17">
        <v>5900.5443105000004</v>
      </c>
      <c r="V40" s="13">
        <f t="shared" si="0"/>
        <v>43.220598207555803</v>
      </c>
    </row>
    <row r="41" spans="1:22" ht="16.5" thickBot="1" x14ac:dyDescent="0.3">
      <c r="A41" s="88"/>
      <c r="B41" s="14" t="s">
        <v>25</v>
      </c>
      <c r="C41" s="15">
        <v>3785.4286999999999</v>
      </c>
      <c r="D41" s="15">
        <v>635.02796999999998</v>
      </c>
      <c r="E41" s="15">
        <v>2859.47847</v>
      </c>
      <c r="F41" s="15">
        <v>917.05995699999983</v>
      </c>
      <c r="G41" s="15">
        <v>431.19285000000002</v>
      </c>
      <c r="H41" s="15">
        <v>49.210638400000001</v>
      </c>
      <c r="I41" s="15">
        <v>2830.4998900000001</v>
      </c>
      <c r="J41" s="15">
        <v>5124.4602536000011</v>
      </c>
      <c r="K41" s="15">
        <v>597.72581000000002</v>
      </c>
      <c r="L41" s="15">
        <v>57.086419999999997</v>
      </c>
      <c r="M41" s="15">
        <v>350.09953999999999</v>
      </c>
      <c r="N41" s="15">
        <v>510.89389</v>
      </c>
      <c r="O41" s="15">
        <v>988.00550999999996</v>
      </c>
      <c r="P41" s="15">
        <v>1584.2245849999999</v>
      </c>
      <c r="Q41" s="15">
        <v>5.3792999999999997</v>
      </c>
      <c r="R41" s="15">
        <v>43.274290000000001</v>
      </c>
      <c r="S41" s="15">
        <v>0</v>
      </c>
      <c r="T41" s="16">
        <v>20769.048073999998</v>
      </c>
      <c r="U41" s="17">
        <v>18396.304919000002</v>
      </c>
      <c r="V41" s="13">
        <f t="shared" si="0"/>
        <v>12.897933391772545</v>
      </c>
    </row>
    <row r="42" spans="1:22" ht="16.5" thickBot="1" x14ac:dyDescent="0.3">
      <c r="A42" s="88"/>
      <c r="B42" s="14" t="s">
        <v>26</v>
      </c>
      <c r="C42" s="15">
        <v>4755.3542699999998</v>
      </c>
      <c r="D42" s="15">
        <v>940.23361999999997</v>
      </c>
      <c r="E42" s="15">
        <v>3372.86661</v>
      </c>
      <c r="F42" s="15">
        <v>1286.0202460999999</v>
      </c>
      <c r="G42" s="15">
        <v>600.28359999999998</v>
      </c>
      <c r="H42" s="15">
        <v>276.10667740000002</v>
      </c>
      <c r="I42" s="15">
        <v>3852.93208</v>
      </c>
      <c r="J42" s="15">
        <v>7647.6026636000006</v>
      </c>
      <c r="K42" s="15">
        <v>874.02584000000002</v>
      </c>
      <c r="L42" s="15">
        <v>64.22878</v>
      </c>
      <c r="M42" s="15">
        <v>482.53651000000002</v>
      </c>
      <c r="N42" s="15">
        <v>661.77710000000002</v>
      </c>
      <c r="O42" s="15">
        <v>1268.3989349999999</v>
      </c>
      <c r="P42" s="15">
        <v>2173.1673508999997</v>
      </c>
      <c r="Q42" s="15">
        <v>42.209420000000001</v>
      </c>
      <c r="R42" s="15">
        <v>884.00893999999994</v>
      </c>
      <c r="S42" s="15">
        <v>38.090290000000003</v>
      </c>
      <c r="T42" s="15">
        <v>29219.842933000004</v>
      </c>
      <c r="U42" s="17">
        <v>24296.849229500003</v>
      </c>
      <c r="V42" s="13">
        <f t="shared" si="0"/>
        <v>20.261860527671839</v>
      </c>
    </row>
    <row r="43" spans="1:22" ht="16.5" thickBot="1" x14ac:dyDescent="0.3">
      <c r="A43" s="88"/>
      <c r="B43" s="18" t="s">
        <v>27</v>
      </c>
      <c r="C43" s="19">
        <v>791</v>
      </c>
      <c r="D43" s="19">
        <v>8</v>
      </c>
      <c r="E43" s="19">
        <v>9</v>
      </c>
      <c r="F43" s="19">
        <v>61</v>
      </c>
      <c r="G43" s="19">
        <v>5</v>
      </c>
      <c r="H43" s="19">
        <v>32</v>
      </c>
      <c r="I43" s="19">
        <v>323</v>
      </c>
      <c r="J43" s="19">
        <v>566</v>
      </c>
      <c r="K43" s="19">
        <v>76</v>
      </c>
      <c r="L43" s="19"/>
      <c r="M43" s="19">
        <v>26</v>
      </c>
      <c r="N43" s="19">
        <v>40</v>
      </c>
      <c r="O43" s="20">
        <v>14</v>
      </c>
      <c r="P43" s="20">
        <v>292</v>
      </c>
      <c r="Q43" s="20">
        <v>2</v>
      </c>
      <c r="R43" s="21">
        <v>424</v>
      </c>
      <c r="S43" s="19"/>
      <c r="T43" s="11">
        <v>2669</v>
      </c>
      <c r="U43" s="22">
        <v>2341</v>
      </c>
      <c r="V43" s="13">
        <f t="shared" si="0"/>
        <v>14.011106364801368</v>
      </c>
    </row>
    <row r="44" spans="1:22" ht="16.5" thickBot="1" x14ac:dyDescent="0.3">
      <c r="A44" s="89"/>
      <c r="B44" s="23" t="s">
        <v>28</v>
      </c>
      <c r="C44" s="24">
        <v>1012.39629</v>
      </c>
      <c r="D44" s="24">
        <v>25.363479999999999</v>
      </c>
      <c r="E44" s="24">
        <v>70.088899999999995</v>
      </c>
      <c r="F44" s="24">
        <v>120.4068</v>
      </c>
      <c r="G44" s="24">
        <v>11.7134052</v>
      </c>
      <c r="H44" s="24">
        <v>43.002917800000006</v>
      </c>
      <c r="I44" s="24">
        <v>590.52896999999996</v>
      </c>
      <c r="J44" s="24">
        <v>1079.5036700000001</v>
      </c>
      <c r="K44" s="24">
        <v>30.253043999999999</v>
      </c>
      <c r="L44" s="24">
        <v>0</v>
      </c>
      <c r="M44" s="24">
        <v>23.83258</v>
      </c>
      <c r="N44" s="24">
        <v>46.20196</v>
      </c>
      <c r="O44" s="24">
        <v>9.4421700000000008</v>
      </c>
      <c r="P44" s="24">
        <v>377.92331999999999</v>
      </c>
      <c r="Q44" s="24">
        <v>1</v>
      </c>
      <c r="R44" s="24">
        <v>467.91796439999996</v>
      </c>
      <c r="S44" s="24">
        <v>0</v>
      </c>
      <c r="T44" s="16">
        <v>3909.5754713999995</v>
      </c>
      <c r="U44" s="25">
        <v>3684.3954039</v>
      </c>
      <c r="V44" s="13">
        <f t="shared" si="0"/>
        <v>6.1117237108059106</v>
      </c>
    </row>
    <row r="45" spans="1:22" ht="16.5" thickBot="1" x14ac:dyDescent="0.3">
      <c r="A45" s="87" t="s">
        <v>34</v>
      </c>
      <c r="B45" s="8" t="s">
        <v>23</v>
      </c>
      <c r="C45" s="9">
        <v>3105</v>
      </c>
      <c r="D45" s="9">
        <v>39669</v>
      </c>
      <c r="E45" s="9">
        <v>1935</v>
      </c>
      <c r="F45" s="9">
        <v>8078</v>
      </c>
      <c r="G45" s="9">
        <v>2133</v>
      </c>
      <c r="H45" s="9">
        <v>405</v>
      </c>
      <c r="I45" s="9">
        <v>2073</v>
      </c>
      <c r="J45" s="9">
        <v>4672</v>
      </c>
      <c r="K45" s="9">
        <v>1376</v>
      </c>
      <c r="L45" s="9">
        <v>24</v>
      </c>
      <c r="M45" s="9">
        <v>981</v>
      </c>
      <c r="N45" s="9">
        <v>1165</v>
      </c>
      <c r="O45" s="9">
        <v>3879</v>
      </c>
      <c r="P45" s="9">
        <v>2396</v>
      </c>
      <c r="Q45" s="9">
        <v>115</v>
      </c>
      <c r="R45" s="10">
        <v>856</v>
      </c>
      <c r="S45" s="9">
        <v>6709</v>
      </c>
      <c r="T45" s="11">
        <v>79571</v>
      </c>
      <c r="U45" s="12">
        <v>76696</v>
      </c>
      <c r="V45" s="13">
        <f t="shared" si="0"/>
        <v>3.7485657661416503</v>
      </c>
    </row>
    <row r="46" spans="1:22" ht="16.5" thickBot="1" x14ac:dyDescent="0.3">
      <c r="A46" s="88"/>
      <c r="B46" s="14" t="s">
        <v>24</v>
      </c>
      <c r="C46" s="15">
        <v>1511.97164</v>
      </c>
      <c r="D46" s="15">
        <v>1063.5043800000001</v>
      </c>
      <c r="E46" s="15">
        <v>878.29785000000004</v>
      </c>
      <c r="F46" s="15">
        <v>856.37856050000062</v>
      </c>
      <c r="G46" s="15">
        <v>758.04237999999998</v>
      </c>
      <c r="H46" s="15">
        <v>54.777865999999996</v>
      </c>
      <c r="I46" s="15">
        <v>1556.59123</v>
      </c>
      <c r="J46" s="15">
        <v>4193.0075500000003</v>
      </c>
      <c r="K46" s="15">
        <v>753.49058000000002</v>
      </c>
      <c r="L46" s="15">
        <v>8.3213799999999996</v>
      </c>
      <c r="M46" s="15">
        <v>500.72913999999997</v>
      </c>
      <c r="N46" s="15">
        <v>945.08172000000002</v>
      </c>
      <c r="O46" s="15">
        <v>743.56829779999998</v>
      </c>
      <c r="P46" s="15">
        <v>1140.1040674999999</v>
      </c>
      <c r="Q46" s="15">
        <v>12.55284</v>
      </c>
      <c r="R46" s="15">
        <v>72.681830000000005</v>
      </c>
      <c r="S46" s="15">
        <v>179.52076</v>
      </c>
      <c r="T46" s="16">
        <v>15228.6220718</v>
      </c>
      <c r="U46" s="17">
        <v>12110.888703200002</v>
      </c>
      <c r="V46" s="13">
        <f t="shared" si="0"/>
        <v>25.743225332226977</v>
      </c>
    </row>
    <row r="47" spans="1:22" ht="16.5" thickBot="1" x14ac:dyDescent="0.3">
      <c r="A47" s="88"/>
      <c r="B47" s="14" t="s">
        <v>25</v>
      </c>
      <c r="C47" s="15">
        <v>4962.80339</v>
      </c>
      <c r="D47" s="15">
        <v>1558.98633</v>
      </c>
      <c r="E47" s="15">
        <v>4942.8091999999997</v>
      </c>
      <c r="F47" s="15">
        <v>2102.3993339999997</v>
      </c>
      <c r="G47" s="15">
        <v>4172.0808900000002</v>
      </c>
      <c r="H47" s="15">
        <v>172.05752749999999</v>
      </c>
      <c r="I47" s="15">
        <v>4330.8642900000004</v>
      </c>
      <c r="J47" s="15">
        <v>9796.5357519999998</v>
      </c>
      <c r="K47" s="15">
        <v>1482.22657</v>
      </c>
      <c r="L47" s="15">
        <v>94.203460000000007</v>
      </c>
      <c r="M47" s="15">
        <v>1433.34475</v>
      </c>
      <c r="N47" s="15">
        <v>2305.4459099999999</v>
      </c>
      <c r="O47" s="15">
        <v>2007.8310899999999</v>
      </c>
      <c r="P47" s="15">
        <v>3516.21929</v>
      </c>
      <c r="Q47" s="15">
        <v>0.92605999999999999</v>
      </c>
      <c r="R47" s="15">
        <v>9.7180700000000009</v>
      </c>
      <c r="S47" s="15">
        <v>21.782499999999999</v>
      </c>
      <c r="T47" s="16">
        <v>42910.234413500002</v>
      </c>
      <c r="U47" s="17">
        <v>38323.466089300004</v>
      </c>
      <c r="V47" s="13">
        <f t="shared" si="0"/>
        <v>11.968563369273726</v>
      </c>
    </row>
    <row r="48" spans="1:22" ht="16.5" thickBot="1" x14ac:dyDescent="0.3">
      <c r="A48" s="88"/>
      <c r="B48" s="14" t="s">
        <v>26</v>
      </c>
      <c r="C48" s="15">
        <v>6474.7750299999998</v>
      </c>
      <c r="D48" s="15">
        <v>2622.49071</v>
      </c>
      <c r="E48" s="15">
        <v>5821.1070499999996</v>
      </c>
      <c r="F48" s="15">
        <v>2958.7778945000005</v>
      </c>
      <c r="G48" s="15">
        <v>4930.12327</v>
      </c>
      <c r="H48" s="15">
        <v>226.83539349999998</v>
      </c>
      <c r="I48" s="15">
        <v>5887.4555200000004</v>
      </c>
      <c r="J48" s="15">
        <v>13989.543302</v>
      </c>
      <c r="K48" s="15">
        <v>2235.7171499999999</v>
      </c>
      <c r="L48" s="15">
        <v>102.52484000000001</v>
      </c>
      <c r="M48" s="15">
        <v>1934.0738899999999</v>
      </c>
      <c r="N48" s="15">
        <v>3250.52763</v>
      </c>
      <c r="O48" s="15">
        <v>2751.3993878000001</v>
      </c>
      <c r="P48" s="15">
        <v>4656.3233574999995</v>
      </c>
      <c r="Q48" s="15">
        <v>13.478899999999999</v>
      </c>
      <c r="R48" s="15">
        <v>82.399900000000002</v>
      </c>
      <c r="S48" s="15">
        <v>201.30325999999999</v>
      </c>
      <c r="T48" s="15">
        <v>58138.856485299984</v>
      </c>
      <c r="U48" s="17">
        <v>50434.354792500002</v>
      </c>
      <c r="V48" s="13">
        <f t="shared" si="0"/>
        <v>15.276296731659</v>
      </c>
    </row>
    <row r="49" spans="1:24" ht="16.5" thickBot="1" x14ac:dyDescent="0.3">
      <c r="A49" s="88"/>
      <c r="B49" s="18" t="s">
        <v>27</v>
      </c>
      <c r="C49" s="19">
        <v>1267</v>
      </c>
      <c r="D49" s="19">
        <v>195</v>
      </c>
      <c r="E49" s="19">
        <v>31</v>
      </c>
      <c r="F49" s="19">
        <v>169</v>
      </c>
      <c r="G49" s="19">
        <v>1039</v>
      </c>
      <c r="H49" s="19">
        <v>63</v>
      </c>
      <c r="I49" s="19">
        <v>1147</v>
      </c>
      <c r="J49" s="19">
        <v>2078</v>
      </c>
      <c r="K49" s="19">
        <v>297</v>
      </c>
      <c r="L49" s="19"/>
      <c r="M49" s="19">
        <v>50</v>
      </c>
      <c r="N49" s="19">
        <v>85</v>
      </c>
      <c r="O49" s="20">
        <v>18</v>
      </c>
      <c r="P49" s="20">
        <v>451</v>
      </c>
      <c r="Q49" s="20">
        <v>2</v>
      </c>
      <c r="R49" s="21">
        <v>4</v>
      </c>
      <c r="S49" s="19">
        <v>8</v>
      </c>
      <c r="T49" s="11">
        <v>6904</v>
      </c>
      <c r="U49" s="22">
        <v>6895</v>
      </c>
      <c r="V49" s="13">
        <f t="shared" si="0"/>
        <v>0.1305293691080493</v>
      </c>
    </row>
    <row r="50" spans="1:24" ht="16.5" thickBot="1" x14ac:dyDescent="0.3">
      <c r="A50" s="89"/>
      <c r="B50" s="23" t="s">
        <v>28</v>
      </c>
      <c r="C50" s="24">
        <v>1554.6852799999999</v>
      </c>
      <c r="D50" s="24">
        <v>302.18336600000004</v>
      </c>
      <c r="E50" s="24">
        <v>60.886780000000002</v>
      </c>
      <c r="F50" s="24">
        <v>272.480797</v>
      </c>
      <c r="G50" s="24">
        <v>2080.6538736999996</v>
      </c>
      <c r="H50" s="24">
        <v>74.918458700000016</v>
      </c>
      <c r="I50" s="24">
        <v>1928.9712400000001</v>
      </c>
      <c r="J50" s="24">
        <v>3922.97406</v>
      </c>
      <c r="K50" s="24">
        <v>148.58433460000001</v>
      </c>
      <c r="L50" s="24">
        <v>0</v>
      </c>
      <c r="M50" s="24">
        <v>51.579700000000003</v>
      </c>
      <c r="N50" s="24">
        <v>129.72761</v>
      </c>
      <c r="O50" s="24">
        <v>22.237500000000001</v>
      </c>
      <c r="P50" s="24">
        <v>659.72271999999998</v>
      </c>
      <c r="Q50" s="24">
        <v>1.25</v>
      </c>
      <c r="R50" s="24">
        <v>13.737500000000001</v>
      </c>
      <c r="S50" s="24">
        <v>11.4</v>
      </c>
      <c r="T50" s="16">
        <v>11235.993219999997</v>
      </c>
      <c r="U50" s="25">
        <v>10190.1755605</v>
      </c>
      <c r="V50" s="13">
        <f t="shared" si="0"/>
        <v>10.262999428134306</v>
      </c>
    </row>
    <row r="51" spans="1:24" ht="16.5" thickBot="1" x14ac:dyDescent="0.3">
      <c r="A51" s="90" t="s">
        <v>35</v>
      </c>
      <c r="B51" s="91"/>
      <c r="C51" s="9">
        <v>163579</v>
      </c>
      <c r="D51" s="9">
        <v>246481</v>
      </c>
      <c r="E51" s="9">
        <v>23145</v>
      </c>
      <c r="F51" s="9">
        <v>114053</v>
      </c>
      <c r="G51" s="9">
        <v>28169</v>
      </c>
      <c r="H51" s="9">
        <v>271544</v>
      </c>
      <c r="I51" s="9">
        <v>203061</v>
      </c>
      <c r="J51" s="9">
        <v>575554</v>
      </c>
      <c r="K51" s="9">
        <v>124802</v>
      </c>
      <c r="L51" s="9">
        <v>43029</v>
      </c>
      <c r="M51" s="9">
        <v>156964</v>
      </c>
      <c r="N51" s="9">
        <v>162215</v>
      </c>
      <c r="O51" s="9">
        <v>193426</v>
      </c>
      <c r="P51" s="9">
        <v>133763</v>
      </c>
      <c r="Q51" s="9">
        <v>735323</v>
      </c>
      <c r="R51" s="9">
        <v>240607</v>
      </c>
      <c r="S51" s="9">
        <v>272340</v>
      </c>
      <c r="T51" s="11">
        <v>3688055</v>
      </c>
      <c r="U51" s="12">
        <v>2860403</v>
      </c>
      <c r="V51" s="13">
        <f t="shared" si="0"/>
        <v>28.934803941962024</v>
      </c>
    </row>
    <row r="52" spans="1:24" ht="16.5" thickBot="1" x14ac:dyDescent="0.3">
      <c r="A52" s="78" t="s">
        <v>36</v>
      </c>
      <c r="B52" s="78"/>
      <c r="C52" s="15">
        <v>13649.61974</v>
      </c>
      <c r="D52" s="15">
        <v>13558.480400100001</v>
      </c>
      <c r="E52" s="15">
        <v>11792.305825000001</v>
      </c>
      <c r="F52" s="15">
        <v>12073.202804100001</v>
      </c>
      <c r="G52" s="15">
        <v>16810.5409</v>
      </c>
      <c r="H52" s="15">
        <v>7584.3513353000017</v>
      </c>
      <c r="I52" s="15">
        <v>31907.514579799994</v>
      </c>
      <c r="J52" s="15">
        <v>61417.643974900006</v>
      </c>
      <c r="K52" s="15">
        <v>11715.9052598</v>
      </c>
      <c r="L52" s="15">
        <v>6199.136300000001</v>
      </c>
      <c r="M52" s="15">
        <v>10088.5154802</v>
      </c>
      <c r="N52" s="15">
        <v>10576.37257</v>
      </c>
      <c r="O52" s="15">
        <v>9823.5502984000013</v>
      </c>
      <c r="P52" s="15">
        <v>14873.366761499999</v>
      </c>
      <c r="Q52" s="15">
        <v>1876.9416913999999</v>
      </c>
      <c r="R52" s="15">
        <v>2114.9610200000002</v>
      </c>
      <c r="S52" s="15">
        <v>2563.5482699999998</v>
      </c>
      <c r="T52" s="16">
        <v>238625.9572105</v>
      </c>
      <c r="U52" s="17">
        <v>177861.55592069999</v>
      </c>
      <c r="V52" s="13">
        <f t="shared" si="0"/>
        <v>34.16387592881059</v>
      </c>
    </row>
    <row r="53" spans="1:24" ht="16.5" thickBot="1" x14ac:dyDescent="0.3">
      <c r="A53" s="78" t="s">
        <v>37</v>
      </c>
      <c r="B53" s="78"/>
      <c r="C53" s="15">
        <v>35066.801557999999</v>
      </c>
      <c r="D53" s="15">
        <v>27428.814330000001</v>
      </c>
      <c r="E53" s="15">
        <v>74565.583430000013</v>
      </c>
      <c r="F53" s="15">
        <v>20836.819429800002</v>
      </c>
      <c r="G53" s="15">
        <v>85442.695030000003</v>
      </c>
      <c r="H53" s="15">
        <v>24836.702295199982</v>
      </c>
      <c r="I53" s="15">
        <v>82636.392737800008</v>
      </c>
      <c r="J53" s="15">
        <v>195213.64851500001</v>
      </c>
      <c r="K53" s="15">
        <v>19980.559462900001</v>
      </c>
      <c r="L53" s="15">
        <v>57127.905980599993</v>
      </c>
      <c r="M53" s="15">
        <v>20100.692103699999</v>
      </c>
      <c r="N53" s="15">
        <v>26309.816629999998</v>
      </c>
      <c r="O53" s="15">
        <v>15620.88625</v>
      </c>
      <c r="P53" s="15">
        <v>42229.418469000004</v>
      </c>
      <c r="Q53" s="15">
        <v>87.403200000000012</v>
      </c>
      <c r="R53" s="15">
        <v>113.08159999999999</v>
      </c>
      <c r="S53" s="15">
        <v>180.24323000000001</v>
      </c>
      <c r="T53" s="16">
        <v>727777.46425200021</v>
      </c>
      <c r="U53" s="17">
        <v>633906.87486410001</v>
      </c>
      <c r="V53" s="13">
        <f t="shared" si="0"/>
        <v>14.808261766844636</v>
      </c>
    </row>
    <row r="54" spans="1:24" ht="16.5" thickBot="1" x14ac:dyDescent="0.3">
      <c r="A54" s="78" t="s">
        <v>38</v>
      </c>
      <c r="B54" s="78"/>
      <c r="C54" s="15">
        <v>48716.421297999994</v>
      </c>
      <c r="D54" s="15">
        <v>40987.294730099995</v>
      </c>
      <c r="E54" s="15">
        <v>86357.889255000002</v>
      </c>
      <c r="F54" s="15">
        <v>32910.022233899996</v>
      </c>
      <c r="G54" s="15">
        <v>102253.23592999998</v>
      </c>
      <c r="H54" s="15">
        <v>32421.053630499984</v>
      </c>
      <c r="I54" s="15">
        <v>114543.90731760001</v>
      </c>
      <c r="J54" s="15">
        <v>256631.29248989999</v>
      </c>
      <c r="K54" s="15">
        <v>31696.464722699999</v>
      </c>
      <c r="L54" s="15">
        <v>63327.042280599999</v>
      </c>
      <c r="M54" s="15">
        <v>30189.207583900003</v>
      </c>
      <c r="N54" s="15">
        <v>36886.189199999993</v>
      </c>
      <c r="O54" s="15">
        <v>25444.436548400001</v>
      </c>
      <c r="P54" s="15">
        <v>57102.785230499998</v>
      </c>
      <c r="Q54" s="15">
        <v>1964.3448913999994</v>
      </c>
      <c r="R54" s="15">
        <v>2228.0426199999997</v>
      </c>
      <c r="S54" s="15">
        <v>2743.7915000000003</v>
      </c>
      <c r="T54" s="15">
        <v>966403.4214625</v>
      </c>
      <c r="U54" s="26">
        <v>811768.43078479997</v>
      </c>
      <c r="V54" s="13">
        <f t="shared" si="0"/>
        <v>19.049150572189941</v>
      </c>
    </row>
    <row r="55" spans="1:24" ht="15.75" x14ac:dyDescent="0.25">
      <c r="A55" s="79" t="s">
        <v>39</v>
      </c>
      <c r="B55" s="79"/>
      <c r="C55" s="9">
        <v>12481</v>
      </c>
      <c r="D55" s="9">
        <v>1656</v>
      </c>
      <c r="E55" s="9">
        <v>384</v>
      </c>
      <c r="F55" s="9">
        <v>1464</v>
      </c>
      <c r="G55" s="9">
        <v>9295</v>
      </c>
      <c r="H55" s="9">
        <v>10735</v>
      </c>
      <c r="I55" s="9">
        <v>12644</v>
      </c>
      <c r="J55" s="9">
        <v>25089</v>
      </c>
      <c r="K55" s="9">
        <v>1755</v>
      </c>
      <c r="L55" s="9">
        <v>11374</v>
      </c>
      <c r="M55" s="9">
        <v>1933</v>
      </c>
      <c r="N55" s="9">
        <v>1357</v>
      </c>
      <c r="O55" s="9">
        <v>480</v>
      </c>
      <c r="P55" s="9">
        <v>5771</v>
      </c>
      <c r="Q55" s="9">
        <v>1450</v>
      </c>
      <c r="R55" s="9">
        <v>538</v>
      </c>
      <c r="S55" s="9">
        <v>356</v>
      </c>
      <c r="T55" s="11">
        <v>98762</v>
      </c>
      <c r="U55" s="63">
        <v>144987</v>
      </c>
      <c r="V55" s="64">
        <f t="shared" si="0"/>
        <v>-31.882168746163448</v>
      </c>
    </row>
    <row r="56" spans="1:24" ht="16.5" thickBot="1" x14ac:dyDescent="0.3">
      <c r="A56" s="80" t="s">
        <v>40</v>
      </c>
      <c r="B56" s="80"/>
      <c r="C56" s="15">
        <v>16447.405709999999</v>
      </c>
      <c r="D56" s="15">
        <v>3390.6235466000003</v>
      </c>
      <c r="E56" s="15">
        <v>1250.1949500000001</v>
      </c>
      <c r="F56" s="15">
        <v>3131.0018582999996</v>
      </c>
      <c r="G56" s="15">
        <v>32535.780979600004</v>
      </c>
      <c r="H56" s="15">
        <v>12748.1986268</v>
      </c>
      <c r="I56" s="15">
        <v>31711.131289999998</v>
      </c>
      <c r="J56" s="15">
        <v>58480.332769899993</v>
      </c>
      <c r="K56" s="15">
        <v>2420.0400298000004</v>
      </c>
      <c r="L56" s="15">
        <v>22667.125410000001</v>
      </c>
      <c r="M56" s="15">
        <v>2762.4420999999993</v>
      </c>
      <c r="N56" s="15">
        <v>3341.0464899999997</v>
      </c>
      <c r="O56" s="15">
        <v>2730.7988100000007</v>
      </c>
      <c r="P56" s="15">
        <v>11235.055629999999</v>
      </c>
      <c r="Q56" s="15">
        <v>1152.77305</v>
      </c>
      <c r="R56" s="15">
        <v>587.70046439999987</v>
      </c>
      <c r="S56" s="15">
        <v>438.77260999999993</v>
      </c>
      <c r="T56" s="16">
        <v>207030.42432539994</v>
      </c>
      <c r="U56" s="25">
        <v>209380.9054432</v>
      </c>
      <c r="V56" s="65">
        <f t="shared" si="0"/>
        <v>-1.1225861846498135</v>
      </c>
    </row>
    <row r="57" spans="1:24" ht="15.75" x14ac:dyDescent="0.25">
      <c r="A57" s="27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28"/>
      <c r="S57" s="28"/>
      <c r="T57" s="30"/>
      <c r="U57" s="28"/>
      <c r="V57" s="31"/>
    </row>
    <row r="58" spans="1:24" ht="20.25" x14ac:dyDescent="0.3">
      <c r="A58" s="81" t="s">
        <v>41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4" x14ac:dyDescent="0.25">
      <c r="A59" s="82" t="s">
        <v>55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</row>
    <row r="60" spans="1:24" ht="15.75" thickBot="1" x14ac:dyDescent="0.3">
      <c r="U60" s="33"/>
      <c r="V60" s="2" t="s">
        <v>1</v>
      </c>
    </row>
    <row r="61" spans="1:24" ht="72" thickBot="1" x14ac:dyDescent="0.3">
      <c r="A61" s="34" t="s">
        <v>42</v>
      </c>
      <c r="B61" s="34" t="s">
        <v>3</v>
      </c>
      <c r="C61" s="34" t="s">
        <v>4</v>
      </c>
      <c r="D61" s="34" t="s">
        <v>5</v>
      </c>
      <c r="E61" s="34" t="s">
        <v>6</v>
      </c>
      <c r="F61" s="34" t="s">
        <v>7</v>
      </c>
      <c r="G61" s="34" t="s">
        <v>8</v>
      </c>
      <c r="H61" s="34" t="s">
        <v>9</v>
      </c>
      <c r="I61" s="34" t="s">
        <v>10</v>
      </c>
      <c r="J61" s="34" t="s">
        <v>11</v>
      </c>
      <c r="K61" s="34" t="s">
        <v>12</v>
      </c>
      <c r="L61" s="34" t="s">
        <v>13</v>
      </c>
      <c r="M61" s="34" t="s">
        <v>14</v>
      </c>
      <c r="N61" s="34" t="s">
        <v>15</v>
      </c>
      <c r="O61" s="34" t="s">
        <v>16</v>
      </c>
      <c r="P61" s="34" t="s">
        <v>17</v>
      </c>
      <c r="Q61" s="34" t="s">
        <v>18</v>
      </c>
      <c r="R61" s="34" t="s">
        <v>19</v>
      </c>
      <c r="S61" s="34" t="s">
        <v>20</v>
      </c>
      <c r="T61" s="34" t="s">
        <v>56</v>
      </c>
      <c r="U61" s="35" t="s">
        <v>57</v>
      </c>
      <c r="V61" s="36" t="s">
        <v>21</v>
      </c>
    </row>
    <row r="62" spans="1:24" ht="16.5" thickBot="1" x14ac:dyDescent="0.3">
      <c r="A62" s="83" t="s">
        <v>43</v>
      </c>
      <c r="B62" s="9" t="s">
        <v>23</v>
      </c>
      <c r="C62" s="9">
        <v>283</v>
      </c>
      <c r="D62" s="9">
        <v>411</v>
      </c>
      <c r="E62" s="9">
        <v>5835</v>
      </c>
      <c r="F62" s="9">
        <v>247</v>
      </c>
      <c r="G62" s="9">
        <v>2402</v>
      </c>
      <c r="H62" s="9">
        <v>31</v>
      </c>
      <c r="I62" s="9">
        <v>6542</v>
      </c>
      <c r="J62" s="9">
        <v>537</v>
      </c>
      <c r="K62" s="9">
        <v>331</v>
      </c>
      <c r="L62" s="9"/>
      <c r="M62" s="9">
        <v>3115</v>
      </c>
      <c r="N62" s="9">
        <v>254</v>
      </c>
      <c r="O62" s="9">
        <v>250</v>
      </c>
      <c r="P62" s="9">
        <v>598</v>
      </c>
      <c r="Q62" s="10"/>
      <c r="R62" s="9"/>
      <c r="S62" s="9"/>
      <c r="T62" s="12">
        <v>20836</v>
      </c>
      <c r="U62" s="12">
        <v>17591</v>
      </c>
      <c r="V62" s="62">
        <f>(T62-U62)/U62*100</f>
        <v>18.446933090785063</v>
      </c>
      <c r="X62" s="61"/>
    </row>
    <row r="63" spans="1:24" ht="15" customHeight="1" thickBot="1" x14ac:dyDescent="0.3">
      <c r="A63" s="84"/>
      <c r="B63" s="37" t="s">
        <v>24</v>
      </c>
      <c r="C63" s="38">
        <v>182.00009</v>
      </c>
      <c r="D63" s="38">
        <v>446.406362</v>
      </c>
      <c r="E63" s="38">
        <v>4255.7530399999996</v>
      </c>
      <c r="F63" s="38">
        <v>277.26299</v>
      </c>
      <c r="G63" s="38">
        <v>2505.0190899999998</v>
      </c>
      <c r="H63" s="38">
        <v>116.9559984</v>
      </c>
      <c r="I63" s="38">
        <v>9829.8179099999998</v>
      </c>
      <c r="J63" s="38">
        <v>754.76074000000006</v>
      </c>
      <c r="K63" s="38">
        <v>351.72104000000002</v>
      </c>
      <c r="L63" s="38">
        <v>0</v>
      </c>
      <c r="M63" s="38">
        <v>108.00414000000001</v>
      </c>
      <c r="N63" s="38">
        <v>622.71211000000005</v>
      </c>
      <c r="O63" s="38">
        <v>269.81808999999998</v>
      </c>
      <c r="P63" s="38">
        <v>1002.22705</v>
      </c>
      <c r="Q63" s="38">
        <v>0</v>
      </c>
      <c r="R63" s="38">
        <v>0</v>
      </c>
      <c r="S63" s="38">
        <v>0</v>
      </c>
      <c r="T63" s="39">
        <v>20722.458650400004</v>
      </c>
      <c r="U63" s="39">
        <v>20210.630410000002</v>
      </c>
      <c r="V63" s="13">
        <f t="shared" ref="V63:V126" si="1">(T63-U63)/U63*100</f>
        <v>2.5324704376700433</v>
      </c>
      <c r="X63" s="61"/>
    </row>
    <row r="64" spans="1:24" ht="16.5" thickBot="1" x14ac:dyDescent="0.3">
      <c r="A64" s="84"/>
      <c r="B64" s="40" t="s">
        <v>25</v>
      </c>
      <c r="C64" s="15">
        <v>6850.3777200000004</v>
      </c>
      <c r="D64" s="15">
        <v>6691.40128</v>
      </c>
      <c r="E64" s="15">
        <v>29586.359949999998</v>
      </c>
      <c r="F64" s="15">
        <v>6148.3183792</v>
      </c>
      <c r="G64" s="15">
        <v>12973.59582</v>
      </c>
      <c r="H64" s="15">
        <v>1952.4290516000005</v>
      </c>
      <c r="I64" s="15">
        <v>37950.73833</v>
      </c>
      <c r="J64" s="15">
        <v>27460.0789</v>
      </c>
      <c r="K64" s="15">
        <v>5297.2923000000001</v>
      </c>
      <c r="L64" s="15">
        <v>45.769739999999999</v>
      </c>
      <c r="M64" s="15">
        <v>6103.8705799999998</v>
      </c>
      <c r="N64" s="15">
        <v>5867.5798100000002</v>
      </c>
      <c r="O64" s="15">
        <v>6115.90798</v>
      </c>
      <c r="P64" s="15">
        <v>9698.5701399999998</v>
      </c>
      <c r="Q64" s="38">
        <v>0</v>
      </c>
      <c r="R64" s="15">
        <v>0</v>
      </c>
      <c r="S64" s="15">
        <v>0</v>
      </c>
      <c r="T64" s="39">
        <v>162742.28998079995</v>
      </c>
      <c r="U64" s="17">
        <v>156290.15589709999</v>
      </c>
      <c r="V64" s="13">
        <f t="shared" si="1"/>
        <v>4.1283048485459215</v>
      </c>
    </row>
    <row r="65" spans="1:23" ht="16.5" thickBot="1" x14ac:dyDescent="0.3">
      <c r="A65" s="84"/>
      <c r="B65" s="40" t="s">
        <v>44</v>
      </c>
      <c r="C65" s="15">
        <v>7032.37781</v>
      </c>
      <c r="D65" s="15">
        <v>7137.8076419999998</v>
      </c>
      <c r="E65" s="15">
        <v>33842.112989999994</v>
      </c>
      <c r="F65" s="15">
        <v>6425.5813692000002</v>
      </c>
      <c r="G65" s="15">
        <v>15478.61491</v>
      </c>
      <c r="H65" s="15">
        <v>2069.3850500000008</v>
      </c>
      <c r="I65" s="15">
        <v>47780.556239999998</v>
      </c>
      <c r="J65" s="15">
        <v>28214.839640000002</v>
      </c>
      <c r="K65" s="15">
        <v>5649.0133400000004</v>
      </c>
      <c r="L65" s="15">
        <v>45.769739999999999</v>
      </c>
      <c r="M65" s="15">
        <v>6211.8747199999998</v>
      </c>
      <c r="N65" s="15">
        <v>6490.2919200000006</v>
      </c>
      <c r="O65" s="15">
        <v>6385.7260699999997</v>
      </c>
      <c r="P65" s="15">
        <v>10700.797189999999</v>
      </c>
      <c r="Q65" s="15">
        <v>0</v>
      </c>
      <c r="R65" s="15">
        <v>0</v>
      </c>
      <c r="S65" s="15">
        <v>0</v>
      </c>
      <c r="T65" s="39">
        <v>183464.74863119997</v>
      </c>
      <c r="U65" s="17">
        <v>176500.7863071</v>
      </c>
      <c r="V65" s="13">
        <f t="shared" si="1"/>
        <v>3.945570141530768</v>
      </c>
    </row>
    <row r="66" spans="1:23" ht="16.5" thickBot="1" x14ac:dyDescent="0.3">
      <c r="A66" s="84"/>
      <c r="B66" s="19" t="s">
        <v>27</v>
      </c>
      <c r="C66" s="19">
        <v>591</v>
      </c>
      <c r="D66" s="19">
        <v>24</v>
      </c>
      <c r="E66" s="19">
        <v>115</v>
      </c>
      <c r="F66" s="19">
        <v>328</v>
      </c>
      <c r="G66" s="19">
        <v>1624</v>
      </c>
      <c r="H66" s="19">
        <v>1636</v>
      </c>
      <c r="I66" s="19">
        <v>1797</v>
      </c>
      <c r="J66" s="19">
        <v>1785</v>
      </c>
      <c r="K66" s="19">
        <v>188</v>
      </c>
      <c r="L66" s="19">
        <v>24</v>
      </c>
      <c r="M66" s="19">
        <v>246</v>
      </c>
      <c r="N66" s="19">
        <v>50</v>
      </c>
      <c r="O66" s="19">
        <v>20</v>
      </c>
      <c r="P66" s="19">
        <v>502</v>
      </c>
      <c r="Q66" s="41"/>
      <c r="R66" s="19"/>
      <c r="S66" s="19"/>
      <c r="T66" s="12">
        <v>8930</v>
      </c>
      <c r="U66" s="22">
        <v>9686</v>
      </c>
      <c r="V66" s="13">
        <f t="shared" si="1"/>
        <v>-7.8050794961800536</v>
      </c>
    </row>
    <row r="67" spans="1:23" ht="16.5" thickBot="1" x14ac:dyDescent="0.3">
      <c r="A67" s="85"/>
      <c r="B67" s="42" t="s">
        <v>28</v>
      </c>
      <c r="C67" s="24">
        <v>807.48081999999999</v>
      </c>
      <c r="D67" s="24">
        <v>315.87634000000003</v>
      </c>
      <c r="E67" s="24">
        <v>454.59742999999997</v>
      </c>
      <c r="F67" s="24">
        <v>429.38969200000003</v>
      </c>
      <c r="G67" s="24">
        <v>2912.5403044000004</v>
      </c>
      <c r="H67" s="24">
        <v>2191.6573207000001</v>
      </c>
      <c r="I67" s="24">
        <v>7432.7238600000001</v>
      </c>
      <c r="J67" s="24">
        <v>3682.5800499000002</v>
      </c>
      <c r="K67" s="24">
        <v>333.97116</v>
      </c>
      <c r="L67" s="24">
        <v>89.637010000000004</v>
      </c>
      <c r="M67" s="24">
        <v>369.31939</v>
      </c>
      <c r="N67" s="24">
        <v>131.148</v>
      </c>
      <c r="O67" s="24">
        <v>122.07683</v>
      </c>
      <c r="P67" s="24">
        <v>1161.51397</v>
      </c>
      <c r="Q67" s="15">
        <v>0</v>
      </c>
      <c r="R67" s="24">
        <v>0</v>
      </c>
      <c r="S67" s="24">
        <v>0</v>
      </c>
      <c r="T67" s="39">
        <v>20434.512177000004</v>
      </c>
      <c r="U67" s="25">
        <v>19153.980628400001</v>
      </c>
      <c r="V67" s="13">
        <f t="shared" si="1"/>
        <v>6.6854591400250936</v>
      </c>
    </row>
    <row r="68" spans="1:23" ht="15" customHeight="1" thickBot="1" x14ac:dyDescent="0.3">
      <c r="A68" s="83" t="s">
        <v>45</v>
      </c>
      <c r="B68" s="9" t="s">
        <v>23</v>
      </c>
      <c r="C68" s="9">
        <v>4633</v>
      </c>
      <c r="D68" s="9">
        <v>1907</v>
      </c>
      <c r="E68" s="9">
        <v>3474</v>
      </c>
      <c r="F68" s="9">
        <v>2619</v>
      </c>
      <c r="G68" s="9">
        <v>4606</v>
      </c>
      <c r="H68" s="9">
        <v>824</v>
      </c>
      <c r="I68" s="9">
        <v>6693</v>
      </c>
      <c r="J68" s="9">
        <v>11879</v>
      </c>
      <c r="K68" s="9">
        <v>2604</v>
      </c>
      <c r="L68" s="9">
        <v>522</v>
      </c>
      <c r="M68" s="9">
        <v>7573</v>
      </c>
      <c r="N68" s="9">
        <v>1981</v>
      </c>
      <c r="O68" s="9">
        <v>1941</v>
      </c>
      <c r="P68" s="9">
        <v>6433</v>
      </c>
      <c r="Q68" s="10"/>
      <c r="R68" s="9"/>
      <c r="S68" s="9"/>
      <c r="T68" s="12">
        <v>57689</v>
      </c>
      <c r="U68" s="12">
        <v>48572</v>
      </c>
      <c r="V68" s="13">
        <f t="shared" si="1"/>
        <v>18.770073293255372</v>
      </c>
    </row>
    <row r="69" spans="1:23" ht="15" customHeight="1" thickBot="1" x14ac:dyDescent="0.3">
      <c r="A69" s="84"/>
      <c r="B69" s="37" t="s">
        <v>24</v>
      </c>
      <c r="C69" s="38">
        <v>1525.73541</v>
      </c>
      <c r="D69" s="38">
        <v>770.49068999999997</v>
      </c>
      <c r="E69" s="38">
        <v>1311.7999400000001</v>
      </c>
      <c r="F69" s="38">
        <v>1450.0449699999999</v>
      </c>
      <c r="G69" s="38">
        <v>1582.10313</v>
      </c>
      <c r="H69" s="38">
        <v>524.31578730000001</v>
      </c>
      <c r="I69" s="38">
        <v>2742.6663899999999</v>
      </c>
      <c r="J69" s="38">
        <v>5811.29252</v>
      </c>
      <c r="K69" s="38">
        <v>1055.82611</v>
      </c>
      <c r="L69" s="38">
        <v>234.03326999999999</v>
      </c>
      <c r="M69" s="38">
        <v>3971.98324</v>
      </c>
      <c r="N69" s="38">
        <v>816.22636</v>
      </c>
      <c r="O69" s="38">
        <v>799.60901999999999</v>
      </c>
      <c r="P69" s="38">
        <v>4290.0852800000002</v>
      </c>
      <c r="Q69" s="15">
        <v>0</v>
      </c>
      <c r="R69" s="38">
        <v>0</v>
      </c>
      <c r="S69" s="38">
        <v>0</v>
      </c>
      <c r="T69" s="39">
        <v>26886.212117300001</v>
      </c>
      <c r="U69" s="39">
        <v>19854.384518899999</v>
      </c>
      <c r="V69" s="13">
        <f t="shared" si="1"/>
        <v>35.417001175262776</v>
      </c>
    </row>
    <row r="70" spans="1:23" ht="16.5" thickBot="1" x14ac:dyDescent="0.3">
      <c r="A70" s="84"/>
      <c r="B70" s="40" t="s">
        <v>25</v>
      </c>
      <c r="C70" s="15">
        <v>10674.173667999999</v>
      </c>
      <c r="D70" s="15">
        <v>3536.99271</v>
      </c>
      <c r="E70" s="15">
        <v>12528.03232</v>
      </c>
      <c r="F70" s="15">
        <v>4490.5736269999998</v>
      </c>
      <c r="G70" s="15">
        <v>9103.0263699999996</v>
      </c>
      <c r="H70" s="15">
        <v>4235.7376172999993</v>
      </c>
      <c r="I70" s="15">
        <v>16256.405909999999</v>
      </c>
      <c r="J70" s="15">
        <v>32201.293294999992</v>
      </c>
      <c r="K70" s="15">
        <v>4001.1766394999995</v>
      </c>
      <c r="L70" s="15">
        <v>1491.3280755999999</v>
      </c>
      <c r="M70" s="15">
        <v>12247.868553699998</v>
      </c>
      <c r="N70" s="15">
        <v>5645.8741200000004</v>
      </c>
      <c r="O70" s="15">
        <v>3783.31358</v>
      </c>
      <c r="P70" s="15">
        <v>11252.853243</v>
      </c>
      <c r="Q70" s="15">
        <v>0</v>
      </c>
      <c r="R70" s="15">
        <v>0</v>
      </c>
      <c r="S70" s="15">
        <v>0</v>
      </c>
      <c r="T70" s="39">
        <v>131448.6497291</v>
      </c>
      <c r="U70" s="17">
        <v>108186.5794777</v>
      </c>
      <c r="V70" s="13">
        <f t="shared" si="1"/>
        <v>21.501807676796826</v>
      </c>
    </row>
    <row r="71" spans="1:23" ht="16.5" thickBot="1" x14ac:dyDescent="0.3">
      <c r="A71" s="84"/>
      <c r="B71" s="40" t="s">
        <v>44</v>
      </c>
      <c r="C71" s="15">
        <v>12199.909077999999</v>
      </c>
      <c r="D71" s="15">
        <v>4307.4834000000001</v>
      </c>
      <c r="E71" s="15">
        <v>13839.832260000001</v>
      </c>
      <c r="F71" s="15">
        <v>5940.6185969999997</v>
      </c>
      <c r="G71" s="15">
        <v>10685.129499999999</v>
      </c>
      <c r="H71" s="15">
        <v>4760.0534045999993</v>
      </c>
      <c r="I71" s="15">
        <v>18999.0723</v>
      </c>
      <c r="J71" s="15">
        <v>38012.585814999991</v>
      </c>
      <c r="K71" s="15">
        <v>5057.0027494999995</v>
      </c>
      <c r="L71" s="15">
        <v>1725.3613455999998</v>
      </c>
      <c r="M71" s="15">
        <v>16219.851793699998</v>
      </c>
      <c r="N71" s="15">
        <v>6462.1004800000001</v>
      </c>
      <c r="O71" s="15">
        <v>4582.9225999999999</v>
      </c>
      <c r="P71" s="15">
        <v>15542.938523000001</v>
      </c>
      <c r="Q71" s="15">
        <v>0</v>
      </c>
      <c r="R71" s="15">
        <v>0</v>
      </c>
      <c r="S71" s="15">
        <v>0</v>
      </c>
      <c r="T71" s="39">
        <v>158334.86184639993</v>
      </c>
      <c r="U71" s="17">
        <v>128040.9639966</v>
      </c>
      <c r="V71" s="13">
        <f t="shared" si="1"/>
        <v>23.659535904934582</v>
      </c>
    </row>
    <row r="72" spans="1:23" ht="16.5" thickBot="1" x14ac:dyDescent="0.3">
      <c r="A72" s="84"/>
      <c r="B72" s="19" t="s">
        <v>27</v>
      </c>
      <c r="C72" s="19">
        <v>5254</v>
      </c>
      <c r="D72" s="19">
        <v>29</v>
      </c>
      <c r="E72" s="19">
        <v>38</v>
      </c>
      <c r="F72" s="19">
        <v>235</v>
      </c>
      <c r="G72" s="19">
        <v>13</v>
      </c>
      <c r="H72" s="19">
        <v>1327</v>
      </c>
      <c r="I72" s="19">
        <v>2553</v>
      </c>
      <c r="J72" s="19">
        <v>5225</v>
      </c>
      <c r="K72" s="19">
        <v>549</v>
      </c>
      <c r="L72" s="19">
        <v>469</v>
      </c>
      <c r="M72" s="19">
        <v>503</v>
      </c>
      <c r="N72" s="19">
        <v>269</v>
      </c>
      <c r="O72" s="19">
        <v>19</v>
      </c>
      <c r="P72" s="19">
        <v>1873</v>
      </c>
      <c r="Q72" s="41"/>
      <c r="R72" s="19"/>
      <c r="S72" s="19"/>
      <c r="T72" s="12">
        <v>18356</v>
      </c>
      <c r="U72" s="22">
        <v>18718</v>
      </c>
      <c r="V72" s="13">
        <f t="shared" si="1"/>
        <v>-1.9339673041991665</v>
      </c>
    </row>
    <row r="73" spans="1:23" ht="16.5" thickBot="1" x14ac:dyDescent="0.3">
      <c r="A73" s="85"/>
      <c r="B73" s="42" t="s">
        <v>28</v>
      </c>
      <c r="C73" s="24">
        <v>6177.1123900000002</v>
      </c>
      <c r="D73" s="24">
        <v>112.71569</v>
      </c>
      <c r="E73" s="24">
        <v>82.826580000000007</v>
      </c>
      <c r="F73" s="24">
        <v>306.68365239999997</v>
      </c>
      <c r="G73" s="24">
        <v>26.749939999999999</v>
      </c>
      <c r="H73" s="24">
        <v>2959.7152973000002</v>
      </c>
      <c r="I73" s="24">
        <v>4810.2414600000002</v>
      </c>
      <c r="J73" s="24">
        <v>10681.452799999999</v>
      </c>
      <c r="K73" s="24">
        <v>249.83061949999998</v>
      </c>
      <c r="L73" s="24">
        <v>1587.64751</v>
      </c>
      <c r="M73" s="24">
        <v>498.49772000000002</v>
      </c>
      <c r="N73" s="24">
        <v>443.22602000000001</v>
      </c>
      <c r="O73" s="24">
        <v>20.378620000000002</v>
      </c>
      <c r="P73" s="24">
        <v>2669.5153599999999</v>
      </c>
      <c r="Q73" s="24">
        <v>0</v>
      </c>
      <c r="R73" s="24">
        <v>0</v>
      </c>
      <c r="S73" s="24">
        <v>0</v>
      </c>
      <c r="T73" s="39">
        <v>30626.593659199996</v>
      </c>
      <c r="U73" s="25">
        <v>28337.358802700001</v>
      </c>
      <c r="V73" s="13">
        <f t="shared" si="1"/>
        <v>8.0785046780078744</v>
      </c>
    </row>
    <row r="74" spans="1:23" ht="16.5" thickBot="1" x14ac:dyDescent="0.3">
      <c r="A74" s="86" t="s">
        <v>46</v>
      </c>
      <c r="B74" s="43" t="s">
        <v>23</v>
      </c>
      <c r="C74" s="9">
        <v>1279</v>
      </c>
      <c r="D74" s="9">
        <v>861</v>
      </c>
      <c r="E74" s="9">
        <v>682</v>
      </c>
      <c r="F74" s="9">
        <v>265</v>
      </c>
      <c r="G74" s="9">
        <v>13255</v>
      </c>
      <c r="H74" s="9"/>
      <c r="I74" s="9">
        <v>4</v>
      </c>
      <c r="J74" s="9">
        <v>9211</v>
      </c>
      <c r="K74" s="9">
        <v>145</v>
      </c>
      <c r="L74" s="9">
        <v>12</v>
      </c>
      <c r="M74" s="9">
        <v>233</v>
      </c>
      <c r="N74" s="9">
        <v>73</v>
      </c>
      <c r="O74" s="9">
        <v>379</v>
      </c>
      <c r="P74" s="9">
        <v>377</v>
      </c>
      <c r="Q74" s="10"/>
      <c r="R74" s="9"/>
      <c r="S74" s="9"/>
      <c r="T74" s="12">
        <v>26776</v>
      </c>
      <c r="U74" s="12">
        <v>23080</v>
      </c>
      <c r="V74" s="13">
        <f t="shared" si="1"/>
        <v>16.013864818024263</v>
      </c>
    </row>
    <row r="75" spans="1:23" ht="15" customHeight="1" thickBot="1" x14ac:dyDescent="0.3">
      <c r="A75" s="86"/>
      <c r="B75" s="44" t="s">
        <v>24</v>
      </c>
      <c r="C75" s="38">
        <v>713.81426999999996</v>
      </c>
      <c r="D75" s="38">
        <v>609.18416999999999</v>
      </c>
      <c r="E75" s="38">
        <v>388.2312</v>
      </c>
      <c r="F75" s="38">
        <v>147.25519</v>
      </c>
      <c r="G75" s="38">
        <v>5590.7624500000002</v>
      </c>
      <c r="H75" s="38">
        <v>0</v>
      </c>
      <c r="I75" s="38">
        <v>1.6275900000000001</v>
      </c>
      <c r="J75" s="38">
        <v>5019.9908100000002</v>
      </c>
      <c r="K75" s="38">
        <v>101.88553</v>
      </c>
      <c r="L75" s="38">
        <v>5.0677000000000003</v>
      </c>
      <c r="M75" s="38">
        <v>102.92798000000001</v>
      </c>
      <c r="N75" s="38">
        <v>38.74653</v>
      </c>
      <c r="O75" s="38">
        <v>216.20138</v>
      </c>
      <c r="P75" s="38">
        <v>256.85001</v>
      </c>
      <c r="Q75" s="15">
        <v>0</v>
      </c>
      <c r="R75" s="38">
        <v>0</v>
      </c>
      <c r="S75" s="38">
        <v>0</v>
      </c>
      <c r="T75" s="39">
        <v>13192.544809999999</v>
      </c>
      <c r="U75" s="39">
        <v>11793.763489999999</v>
      </c>
      <c r="V75" s="13">
        <f t="shared" si="1"/>
        <v>11.860347387719237</v>
      </c>
    </row>
    <row r="76" spans="1:23" ht="16.5" thickBot="1" x14ac:dyDescent="0.3">
      <c r="A76" s="86"/>
      <c r="B76" s="45" t="s">
        <v>25</v>
      </c>
      <c r="C76" s="15">
        <v>5233.3117599999996</v>
      </c>
      <c r="D76" s="15">
        <v>4345.6886100000002</v>
      </c>
      <c r="E76" s="15">
        <v>5992.9255000000003</v>
      </c>
      <c r="F76" s="15">
        <v>1128.9064900000001</v>
      </c>
      <c r="G76" s="15">
        <v>28646.474279999999</v>
      </c>
      <c r="H76" s="15">
        <v>0</v>
      </c>
      <c r="I76" s="15">
        <v>111.20827</v>
      </c>
      <c r="J76" s="15">
        <v>45667.547769999997</v>
      </c>
      <c r="K76" s="15">
        <v>828.84128999999996</v>
      </c>
      <c r="L76" s="15">
        <v>147.81479999999999</v>
      </c>
      <c r="M76" s="15">
        <v>666.45065</v>
      </c>
      <c r="N76" s="15">
        <v>1133.2349300000001</v>
      </c>
      <c r="O76" s="15">
        <v>1005.08939</v>
      </c>
      <c r="P76" s="15">
        <v>2929.9475000000002</v>
      </c>
      <c r="Q76" s="15">
        <v>0</v>
      </c>
      <c r="R76" s="15">
        <v>0</v>
      </c>
      <c r="S76" s="15">
        <v>0</v>
      </c>
      <c r="T76" s="39">
        <v>97837.441239999986</v>
      </c>
      <c r="U76" s="17">
        <v>93849.088409999997</v>
      </c>
      <c r="V76" s="13">
        <f t="shared" si="1"/>
        <v>4.2497512736362539</v>
      </c>
    </row>
    <row r="77" spans="1:23" ht="16.5" thickBot="1" x14ac:dyDescent="0.3">
      <c r="A77" s="86"/>
      <c r="B77" s="45" t="s">
        <v>44</v>
      </c>
      <c r="C77" s="15">
        <v>5947.1260299999994</v>
      </c>
      <c r="D77" s="15">
        <v>4954.8727799999997</v>
      </c>
      <c r="E77" s="15">
        <v>6381.1567000000005</v>
      </c>
      <c r="F77" s="15">
        <v>1276.1616800000002</v>
      </c>
      <c r="G77" s="15">
        <v>34237.236729999997</v>
      </c>
      <c r="H77" s="15">
        <v>0</v>
      </c>
      <c r="I77" s="15">
        <v>112.83586</v>
      </c>
      <c r="J77" s="15">
        <v>50687.53858</v>
      </c>
      <c r="K77" s="15">
        <v>930.72681999999998</v>
      </c>
      <c r="L77" s="15">
        <v>152.88249999999999</v>
      </c>
      <c r="M77" s="15">
        <v>769.37863000000004</v>
      </c>
      <c r="N77" s="15">
        <v>1171.98146</v>
      </c>
      <c r="O77" s="15">
        <v>1221.2907700000001</v>
      </c>
      <c r="P77" s="15">
        <v>3186.7975100000003</v>
      </c>
      <c r="Q77" s="15">
        <v>0</v>
      </c>
      <c r="R77" s="15">
        <v>0</v>
      </c>
      <c r="S77" s="15">
        <v>0</v>
      </c>
      <c r="T77" s="39">
        <v>111029.98605000001</v>
      </c>
      <c r="U77" s="17">
        <v>105642.85189999999</v>
      </c>
      <c r="V77" s="13">
        <f t="shared" si="1"/>
        <v>5.0993834917476448</v>
      </c>
    </row>
    <row r="78" spans="1:23" ht="16.5" thickBot="1" x14ac:dyDescent="0.3">
      <c r="A78" s="86"/>
      <c r="B78" s="46" t="s">
        <v>27</v>
      </c>
      <c r="C78" s="19">
        <v>1906</v>
      </c>
      <c r="D78" s="19">
        <v>23</v>
      </c>
      <c r="E78" s="19">
        <v>46</v>
      </c>
      <c r="F78" s="19">
        <v>62</v>
      </c>
      <c r="G78" s="19">
        <v>3169</v>
      </c>
      <c r="H78" s="19"/>
      <c r="I78" s="19">
        <v>9</v>
      </c>
      <c r="J78" s="19">
        <v>6312</v>
      </c>
      <c r="K78" s="19">
        <v>71</v>
      </c>
      <c r="L78" s="19">
        <v>5</v>
      </c>
      <c r="M78" s="19">
        <v>74</v>
      </c>
      <c r="N78" s="19">
        <v>55</v>
      </c>
      <c r="O78" s="19">
        <v>8</v>
      </c>
      <c r="P78" s="19">
        <v>421</v>
      </c>
      <c r="Q78" s="41"/>
      <c r="R78" s="19"/>
      <c r="S78" s="19"/>
      <c r="T78" s="12">
        <f>SUM(C78:S78)</f>
        <v>12161</v>
      </c>
      <c r="U78" s="22">
        <v>13472</v>
      </c>
      <c r="V78" s="13">
        <f t="shared" si="1"/>
        <v>-9.7312945368171011</v>
      </c>
    </row>
    <row r="79" spans="1:23" ht="16.5" thickBot="1" x14ac:dyDescent="0.3">
      <c r="A79" s="86"/>
      <c r="B79" s="47" t="s">
        <v>28</v>
      </c>
      <c r="C79" s="24">
        <v>2684.7424500000002</v>
      </c>
      <c r="D79" s="24">
        <v>128.05412000000001</v>
      </c>
      <c r="E79" s="24">
        <v>176.88826</v>
      </c>
      <c r="F79" s="24">
        <v>102.94968039999999</v>
      </c>
      <c r="G79" s="24">
        <v>18833.372478999987</v>
      </c>
      <c r="H79" s="24">
        <v>0</v>
      </c>
      <c r="I79" s="24">
        <v>38.337919999999997</v>
      </c>
      <c r="J79" s="24">
        <v>14196.23071</v>
      </c>
      <c r="K79" s="24">
        <v>90.863619999999997</v>
      </c>
      <c r="L79" s="24">
        <v>7.2110700000000003</v>
      </c>
      <c r="M79" s="24">
        <v>72.9636</v>
      </c>
      <c r="N79" s="24">
        <v>128.50085000000001</v>
      </c>
      <c r="O79" s="24">
        <v>37.417499999999997</v>
      </c>
      <c r="P79" s="24">
        <v>907.10901000000001</v>
      </c>
      <c r="Q79" s="15">
        <v>0</v>
      </c>
      <c r="R79" s="24">
        <v>0</v>
      </c>
      <c r="S79" s="24">
        <v>0</v>
      </c>
      <c r="T79" s="39">
        <v>37404.641269399981</v>
      </c>
      <c r="U79" s="25">
        <v>30234.524686099991</v>
      </c>
      <c r="V79" s="13">
        <f t="shared" si="1"/>
        <v>23.714996871098084</v>
      </c>
    </row>
    <row r="80" spans="1:23" ht="16.5" thickBot="1" x14ac:dyDescent="0.3">
      <c r="A80" s="83" t="s">
        <v>47</v>
      </c>
      <c r="B80" s="9" t="s">
        <v>23</v>
      </c>
      <c r="C80" s="9">
        <v>7529</v>
      </c>
      <c r="D80" s="9">
        <v>8501</v>
      </c>
      <c r="E80" s="9">
        <v>8735</v>
      </c>
      <c r="F80" s="9">
        <v>6987</v>
      </c>
      <c r="G80" s="9">
        <v>6609</v>
      </c>
      <c r="H80" s="9">
        <v>2188</v>
      </c>
      <c r="I80" s="9">
        <v>4875</v>
      </c>
      <c r="J80" s="9">
        <v>29071</v>
      </c>
      <c r="K80" s="9">
        <v>5299</v>
      </c>
      <c r="L80" s="9">
        <v>42483</v>
      </c>
      <c r="M80" s="9"/>
      <c r="N80" s="9">
        <v>5675</v>
      </c>
      <c r="O80" s="9">
        <v>3854</v>
      </c>
      <c r="P80" s="9">
        <v>9080</v>
      </c>
      <c r="Q80" s="10"/>
      <c r="R80" s="9"/>
      <c r="S80" s="9"/>
      <c r="T80" s="12">
        <v>140886</v>
      </c>
      <c r="U80" s="12">
        <v>136282</v>
      </c>
      <c r="V80" s="13">
        <f t="shared" si="1"/>
        <v>3.3782891357626097</v>
      </c>
      <c r="W80" s="48"/>
    </row>
    <row r="81" spans="1:23" ht="15" customHeight="1" thickBot="1" x14ac:dyDescent="0.3">
      <c r="A81" s="84"/>
      <c r="B81" s="37" t="s">
        <v>24</v>
      </c>
      <c r="C81" s="38">
        <v>4110.10113</v>
      </c>
      <c r="D81" s="38">
        <v>4163.1767799999998</v>
      </c>
      <c r="E81" s="38">
        <v>4779.8313200000002</v>
      </c>
      <c r="F81" s="38">
        <v>6531.2835599999999</v>
      </c>
      <c r="G81" s="38">
        <v>1633.00387</v>
      </c>
      <c r="H81" s="38">
        <v>1714.7061173</v>
      </c>
      <c r="I81" s="38">
        <v>2732.7391499999999</v>
      </c>
      <c r="J81" s="38">
        <v>47340.307280000001</v>
      </c>
      <c r="K81" s="38">
        <v>3200.2387496000006</v>
      </c>
      <c r="L81" s="38">
        <v>5958.4414500000003</v>
      </c>
      <c r="M81" s="38">
        <v>0</v>
      </c>
      <c r="N81" s="38">
        <v>4604.02369</v>
      </c>
      <c r="O81" s="38">
        <v>1836.44535</v>
      </c>
      <c r="P81" s="38">
        <v>7599.3456800000004</v>
      </c>
      <c r="Q81" s="15">
        <v>0</v>
      </c>
      <c r="R81" s="38">
        <v>0</v>
      </c>
      <c r="S81" s="38">
        <v>0</v>
      </c>
      <c r="T81" s="39">
        <v>96203.644126900006</v>
      </c>
      <c r="U81" s="39">
        <v>57643.374790399997</v>
      </c>
      <c r="V81" s="13">
        <f t="shared" si="1"/>
        <v>66.894538143734579</v>
      </c>
      <c r="W81" s="48"/>
    </row>
    <row r="82" spans="1:23" ht="16.5" thickBot="1" x14ac:dyDescent="0.3">
      <c r="A82" s="84"/>
      <c r="B82" s="40" t="s">
        <v>25</v>
      </c>
      <c r="C82" s="15">
        <v>12277.32906</v>
      </c>
      <c r="D82" s="15">
        <v>12639.79523</v>
      </c>
      <c r="E82" s="15">
        <v>26441.806329999999</v>
      </c>
      <c r="F82" s="15">
        <v>9064.0236936000001</v>
      </c>
      <c r="G82" s="15">
        <v>29161.616539999999</v>
      </c>
      <c r="H82" s="15">
        <v>2453.0621880000003</v>
      </c>
      <c r="I82" s="15">
        <v>14664.033763700001</v>
      </c>
      <c r="J82" s="15">
        <v>89065.437659999996</v>
      </c>
      <c r="K82" s="15">
        <v>9354.2894633999986</v>
      </c>
      <c r="L82" s="15">
        <v>55438.349974999997</v>
      </c>
      <c r="M82" s="15">
        <v>0</v>
      </c>
      <c r="N82" s="15">
        <v>13637.014349999999</v>
      </c>
      <c r="O82" s="15">
        <v>4706.2113200000003</v>
      </c>
      <c r="P82" s="15">
        <v>17849.738416</v>
      </c>
      <c r="Q82" s="15">
        <v>0</v>
      </c>
      <c r="R82" s="15">
        <v>0</v>
      </c>
      <c r="S82" s="15">
        <v>0</v>
      </c>
      <c r="T82" s="39">
        <v>296752.70798969996</v>
      </c>
      <c r="U82" s="17">
        <v>239712.40229760003</v>
      </c>
      <c r="V82" s="13">
        <f t="shared" si="1"/>
        <v>23.795308521953359</v>
      </c>
      <c r="W82" s="48"/>
    </row>
    <row r="83" spans="1:23" ht="16.5" thickBot="1" x14ac:dyDescent="0.3">
      <c r="A83" s="84"/>
      <c r="B83" s="40" t="s">
        <v>44</v>
      </c>
      <c r="C83" s="15">
        <v>16387.430189999999</v>
      </c>
      <c r="D83" s="15">
        <v>16802.972009999998</v>
      </c>
      <c r="E83" s="15">
        <v>31221.637650000001</v>
      </c>
      <c r="F83" s="15">
        <v>15595.3072536</v>
      </c>
      <c r="G83" s="15">
        <v>30794.62041</v>
      </c>
      <c r="H83" s="15">
        <v>4167.7683053000001</v>
      </c>
      <c r="I83" s="15">
        <v>17396.772913700002</v>
      </c>
      <c r="J83" s="15">
        <v>136405.74494</v>
      </c>
      <c r="K83" s="15">
        <v>12554.528213</v>
      </c>
      <c r="L83" s="15">
        <v>61396.791424999996</v>
      </c>
      <c r="M83" s="15">
        <v>0</v>
      </c>
      <c r="N83" s="15">
        <v>18241.038039999999</v>
      </c>
      <c r="O83" s="15">
        <v>6542.6566700000003</v>
      </c>
      <c r="P83" s="15">
        <v>25449.084095999999</v>
      </c>
      <c r="Q83" s="15">
        <v>0</v>
      </c>
      <c r="R83" s="15">
        <v>0</v>
      </c>
      <c r="S83" s="15">
        <v>0</v>
      </c>
      <c r="T83" s="39">
        <v>392956.35211660003</v>
      </c>
      <c r="U83" s="17">
        <v>297355.77708800003</v>
      </c>
      <c r="V83" s="13">
        <f t="shared" si="1"/>
        <v>32.150232951521836</v>
      </c>
      <c r="W83" s="48"/>
    </row>
    <row r="84" spans="1:23" ht="16.5" thickBot="1" x14ac:dyDescent="0.3">
      <c r="A84" s="84"/>
      <c r="B84" s="19" t="s">
        <v>27</v>
      </c>
      <c r="C84" s="19">
        <v>4247</v>
      </c>
      <c r="D84" s="19">
        <v>68</v>
      </c>
      <c r="E84" s="19">
        <v>176</v>
      </c>
      <c r="F84" s="19">
        <v>442</v>
      </c>
      <c r="G84" s="19">
        <v>4211</v>
      </c>
      <c r="H84" s="19">
        <v>348</v>
      </c>
      <c r="I84" s="19">
        <v>3187</v>
      </c>
      <c r="J84" s="19">
        <v>10772</v>
      </c>
      <c r="K84" s="19">
        <v>660</v>
      </c>
      <c r="L84" s="19">
        <v>10876</v>
      </c>
      <c r="M84" s="19">
        <v>64</v>
      </c>
      <c r="N84" s="19">
        <v>465</v>
      </c>
      <c r="O84" s="19">
        <v>64</v>
      </c>
      <c r="P84" s="19">
        <v>2186</v>
      </c>
      <c r="Q84" s="41"/>
      <c r="R84" s="19"/>
      <c r="S84" s="19"/>
      <c r="T84" s="12">
        <v>37766</v>
      </c>
      <c r="U84" s="22">
        <v>43876</v>
      </c>
      <c r="V84" s="13">
        <f t="shared" si="1"/>
        <v>-13.925608533138846</v>
      </c>
      <c r="W84" s="48"/>
    </row>
    <row r="85" spans="1:23" ht="16.5" thickBot="1" x14ac:dyDescent="0.3">
      <c r="A85" s="85"/>
      <c r="B85" s="42" t="s">
        <v>28</v>
      </c>
      <c r="C85" s="24">
        <v>5856.16993</v>
      </c>
      <c r="D85" s="24">
        <v>466.02670999999998</v>
      </c>
      <c r="E85" s="24">
        <v>511.16178000000002</v>
      </c>
      <c r="F85" s="24">
        <v>913.92457000000002</v>
      </c>
      <c r="G85" s="24">
        <v>10235.964328199996</v>
      </c>
      <c r="H85" s="24">
        <v>810.57263510000007</v>
      </c>
      <c r="I85" s="24">
        <v>8722.0577799999992</v>
      </c>
      <c r="J85" s="24">
        <v>27446.468489999999</v>
      </c>
      <c r="K85" s="24">
        <v>1021.7565237999999</v>
      </c>
      <c r="L85" s="24">
        <v>20982.629819999998</v>
      </c>
      <c r="M85" s="24">
        <v>258.21343000000002</v>
      </c>
      <c r="N85" s="24">
        <v>981.84115999999995</v>
      </c>
      <c r="O85" s="24">
        <v>92.193420000000003</v>
      </c>
      <c r="P85" s="24">
        <v>4567.4738399999997</v>
      </c>
      <c r="Q85" s="15">
        <v>0</v>
      </c>
      <c r="R85" s="24">
        <v>0</v>
      </c>
      <c r="S85" s="24">
        <v>0</v>
      </c>
      <c r="T85" s="39">
        <v>82866.454417100002</v>
      </c>
      <c r="U85" s="25">
        <v>98212.206724899981</v>
      </c>
      <c r="V85" s="13">
        <f t="shared" si="1"/>
        <v>-15.625096736482687</v>
      </c>
      <c r="W85" s="48"/>
    </row>
    <row r="86" spans="1:23" ht="16.5" thickBot="1" x14ac:dyDescent="0.3">
      <c r="A86" s="83" t="s">
        <v>48</v>
      </c>
      <c r="B86" s="9" t="s">
        <v>23</v>
      </c>
      <c r="C86" s="9">
        <v>52555</v>
      </c>
      <c r="D86" s="9">
        <v>13455</v>
      </c>
      <c r="E86" s="9">
        <v>2991</v>
      </c>
      <c r="F86" s="9">
        <v>24337</v>
      </c>
      <c r="G86" s="9"/>
      <c r="H86" s="9"/>
      <c r="I86" s="9">
        <v>19153</v>
      </c>
      <c r="J86" s="9">
        <v>34610</v>
      </c>
      <c r="K86" s="9">
        <v>86893</v>
      </c>
      <c r="L86" s="9"/>
      <c r="M86" s="9">
        <v>8369</v>
      </c>
      <c r="N86" s="9">
        <v>12579</v>
      </c>
      <c r="O86" s="9">
        <v>101814</v>
      </c>
      <c r="P86" s="9">
        <v>10187</v>
      </c>
      <c r="Q86" s="10">
        <v>391</v>
      </c>
      <c r="R86" s="9">
        <v>6487</v>
      </c>
      <c r="S86" s="9">
        <v>27415</v>
      </c>
      <c r="T86" s="12">
        <v>401236</v>
      </c>
      <c r="U86" s="12">
        <v>392978</v>
      </c>
      <c r="V86" s="13">
        <f t="shared" si="1"/>
        <v>2.1013898996890412</v>
      </c>
    </row>
    <row r="87" spans="1:23" ht="15" customHeight="1" thickBot="1" x14ac:dyDescent="0.3">
      <c r="A87" s="84"/>
      <c r="B87" s="37" t="s">
        <v>24</v>
      </c>
      <c r="C87" s="38">
        <v>2313.6955600000001</v>
      </c>
      <c r="D87" s="38">
        <v>575.80762049999998</v>
      </c>
      <c r="E87" s="38">
        <v>137.55641499999999</v>
      </c>
      <c r="F87" s="38">
        <v>1011.179</v>
      </c>
      <c r="G87" s="38">
        <v>0</v>
      </c>
      <c r="H87" s="38">
        <v>0</v>
      </c>
      <c r="I87" s="38">
        <v>812.66147999999998</v>
      </c>
      <c r="J87" s="38">
        <v>1500.1747600000001</v>
      </c>
      <c r="K87" s="38">
        <v>3727.9402638000001</v>
      </c>
      <c r="L87" s="38">
        <v>0</v>
      </c>
      <c r="M87" s="38">
        <v>345.13808</v>
      </c>
      <c r="N87" s="38">
        <v>503.75711000000001</v>
      </c>
      <c r="O87" s="38">
        <v>4304.7599799999998</v>
      </c>
      <c r="P87" s="38">
        <v>437.10867000000002</v>
      </c>
      <c r="Q87" s="15">
        <v>16.670280000000002</v>
      </c>
      <c r="R87" s="38">
        <v>279.25761</v>
      </c>
      <c r="S87" s="38">
        <v>1191.1840999999999</v>
      </c>
      <c r="T87" s="39">
        <v>17156.8909293</v>
      </c>
      <c r="U87" s="39">
        <v>16639.620828899999</v>
      </c>
      <c r="V87" s="13">
        <f t="shared" si="1"/>
        <v>3.1086651896634376</v>
      </c>
    </row>
    <row r="88" spans="1:23" ht="16.5" thickBot="1" x14ac:dyDescent="0.3">
      <c r="A88" s="84"/>
      <c r="B88" s="40" t="s">
        <v>25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39">
        <v>0</v>
      </c>
      <c r="U88" s="39">
        <v>0</v>
      </c>
      <c r="V88" s="13"/>
    </row>
    <row r="89" spans="1:23" ht="16.5" thickBot="1" x14ac:dyDescent="0.3">
      <c r="A89" s="84"/>
      <c r="B89" s="40" t="s">
        <v>44</v>
      </c>
      <c r="C89" s="15">
        <v>2313.6955600000001</v>
      </c>
      <c r="D89" s="15">
        <v>575.80762049999998</v>
      </c>
      <c r="E89" s="15">
        <v>137.55641499999999</v>
      </c>
      <c r="F89" s="15">
        <v>1011.179</v>
      </c>
      <c r="G89" s="15">
        <v>0</v>
      </c>
      <c r="H89" s="15">
        <v>0</v>
      </c>
      <c r="I89" s="15">
        <v>812.66147999999998</v>
      </c>
      <c r="J89" s="15">
        <v>1500.1747600000001</v>
      </c>
      <c r="K89" s="15">
        <v>3727.9402638000001</v>
      </c>
      <c r="L89" s="15">
        <v>0</v>
      </c>
      <c r="M89" s="15">
        <v>345.13808</v>
      </c>
      <c r="N89" s="15">
        <v>503.75711000000001</v>
      </c>
      <c r="O89" s="15">
        <v>4304.7599799999998</v>
      </c>
      <c r="P89" s="15">
        <v>437.10867000000002</v>
      </c>
      <c r="Q89" s="15">
        <v>16.670280000000002</v>
      </c>
      <c r="R89" s="15">
        <v>279.25761</v>
      </c>
      <c r="S89" s="15">
        <v>1191.1840999999999</v>
      </c>
      <c r="T89" s="39">
        <v>17156.8909293</v>
      </c>
      <c r="U89" s="17">
        <v>16639.620828899999</v>
      </c>
      <c r="V89" s="13">
        <f t="shared" si="1"/>
        <v>3.1086651896634376</v>
      </c>
    </row>
    <row r="90" spans="1:23" ht="16.5" thickBot="1" x14ac:dyDescent="0.3">
      <c r="A90" s="84"/>
      <c r="B90" s="19" t="s">
        <v>27</v>
      </c>
      <c r="C90" s="19"/>
      <c r="D90" s="19">
        <v>43</v>
      </c>
      <c r="E90" s="19"/>
      <c r="F90" s="19">
        <v>79</v>
      </c>
      <c r="G90" s="19"/>
      <c r="H90" s="19"/>
      <c r="I90" s="19">
        <v>54</v>
      </c>
      <c r="J90" s="19"/>
      <c r="K90" s="19">
        <v>13</v>
      </c>
      <c r="L90" s="19"/>
      <c r="M90" s="19">
        <v>33</v>
      </c>
      <c r="N90" s="19">
        <v>49</v>
      </c>
      <c r="O90" s="19">
        <v>239</v>
      </c>
      <c r="P90" s="19">
        <v>65</v>
      </c>
      <c r="Q90" s="41"/>
      <c r="R90" s="19">
        <v>1</v>
      </c>
      <c r="S90" s="19"/>
      <c r="T90" s="12">
        <v>580</v>
      </c>
      <c r="U90" s="22">
        <v>620</v>
      </c>
      <c r="V90" s="13">
        <f t="shared" si="1"/>
        <v>-6.4516129032258061</v>
      </c>
    </row>
    <row r="91" spans="1:23" ht="16.5" thickBot="1" x14ac:dyDescent="0.3">
      <c r="A91" s="84"/>
      <c r="B91" s="49" t="s">
        <v>28</v>
      </c>
      <c r="C91" s="50">
        <v>0</v>
      </c>
      <c r="D91" s="50">
        <v>442.46951999999999</v>
      </c>
      <c r="E91" s="50">
        <v>0</v>
      </c>
      <c r="F91" s="50">
        <v>910.07690700000001</v>
      </c>
      <c r="G91" s="50">
        <v>0</v>
      </c>
      <c r="H91" s="50">
        <v>0</v>
      </c>
      <c r="I91" s="50">
        <v>590.99175000000002</v>
      </c>
      <c r="J91" s="50">
        <v>0</v>
      </c>
      <c r="K91" s="50">
        <v>140</v>
      </c>
      <c r="L91" s="50">
        <v>0</v>
      </c>
      <c r="M91" s="50">
        <v>311.01240000000001</v>
      </c>
      <c r="N91" s="50">
        <v>573.46808999999996</v>
      </c>
      <c r="O91" s="50">
        <v>2356.0512699999999</v>
      </c>
      <c r="P91" s="50">
        <v>646.59965</v>
      </c>
      <c r="Q91" s="15">
        <v>0</v>
      </c>
      <c r="R91" s="50">
        <v>13</v>
      </c>
      <c r="S91" s="50">
        <v>0</v>
      </c>
      <c r="T91" s="39">
        <v>5983.6695870000003</v>
      </c>
      <c r="U91" s="51">
        <v>6593.08842</v>
      </c>
      <c r="V91" s="13">
        <f t="shared" si="1"/>
        <v>-9.2432983478780617</v>
      </c>
    </row>
    <row r="92" spans="1:23" ht="16.5" thickBot="1" x14ac:dyDescent="0.3">
      <c r="A92" s="73" t="s">
        <v>49</v>
      </c>
      <c r="B92" s="9" t="s">
        <v>23</v>
      </c>
      <c r="C92" s="9">
        <v>112</v>
      </c>
      <c r="D92" s="9">
        <v>219817</v>
      </c>
      <c r="E92" s="9"/>
      <c r="F92" s="9"/>
      <c r="G92" s="9">
        <v>315</v>
      </c>
      <c r="H92" s="9">
        <v>90782</v>
      </c>
      <c r="I92" s="9">
        <v>158806</v>
      </c>
      <c r="J92" s="9">
        <v>489491</v>
      </c>
      <c r="K92" s="9">
        <v>28519</v>
      </c>
      <c r="L92" s="9"/>
      <c r="M92" s="9">
        <v>35</v>
      </c>
      <c r="N92" s="9">
        <v>139733</v>
      </c>
      <c r="O92" s="52">
        <v>83897</v>
      </c>
      <c r="P92" s="9">
        <v>99765</v>
      </c>
      <c r="Q92" s="10">
        <v>734932</v>
      </c>
      <c r="R92" s="9">
        <v>234120</v>
      </c>
      <c r="S92" s="9">
        <v>244925</v>
      </c>
      <c r="T92" s="12">
        <v>2525249</v>
      </c>
      <c r="U92" s="12">
        <v>1764047</v>
      </c>
      <c r="V92" s="13">
        <f t="shared" si="1"/>
        <v>43.15089110437534</v>
      </c>
    </row>
    <row r="93" spans="1:23" ht="15" customHeight="1" thickBot="1" x14ac:dyDescent="0.3">
      <c r="A93" s="74"/>
      <c r="B93" s="40" t="s">
        <v>24</v>
      </c>
      <c r="C93" s="15">
        <v>3.2876400000000001</v>
      </c>
      <c r="D93" s="15">
        <v>2180.4894199999999</v>
      </c>
      <c r="E93" s="15">
        <v>0</v>
      </c>
      <c r="F93" s="15">
        <v>0</v>
      </c>
      <c r="G93" s="15">
        <v>2.5131000000000001</v>
      </c>
      <c r="H93" s="15">
        <v>568.79545140000016</v>
      </c>
      <c r="I93" s="15">
        <v>4005.4351498000001</v>
      </c>
      <c r="J93" s="15">
        <v>859.51796489999992</v>
      </c>
      <c r="K93" s="15">
        <v>411.92019639999995</v>
      </c>
      <c r="L93" s="15">
        <v>0</v>
      </c>
      <c r="M93" s="15">
        <v>2.4669599999999998</v>
      </c>
      <c r="N93" s="15">
        <v>1262.9490800000001</v>
      </c>
      <c r="O93" s="53">
        <v>331.59842840000005</v>
      </c>
      <c r="P93" s="38">
        <v>1033.0424640999997</v>
      </c>
      <c r="Q93" s="53">
        <v>1860.2714113999998</v>
      </c>
      <c r="R93" s="38">
        <v>1835.7034100000001</v>
      </c>
      <c r="S93" s="38">
        <v>1372.3641700000001</v>
      </c>
      <c r="T93" s="39">
        <v>15730.3548464</v>
      </c>
      <c r="U93" s="39">
        <v>12754.702659599996</v>
      </c>
      <c r="V93" s="13">
        <f t="shared" si="1"/>
        <v>23.329843636616175</v>
      </c>
    </row>
    <row r="94" spans="1:23" ht="16.5" thickBot="1" x14ac:dyDescent="0.3">
      <c r="A94" s="74"/>
      <c r="B94" s="40" t="s">
        <v>25</v>
      </c>
      <c r="C94" s="15">
        <v>31.553699999999999</v>
      </c>
      <c r="D94" s="15">
        <v>0</v>
      </c>
      <c r="E94" s="15">
        <v>6.1600000000000002E-2</v>
      </c>
      <c r="F94" s="15">
        <v>0</v>
      </c>
      <c r="G94" s="15">
        <v>0</v>
      </c>
      <c r="H94" s="15">
        <v>0</v>
      </c>
      <c r="I94" s="15">
        <v>0</v>
      </c>
      <c r="J94" s="15">
        <v>15.67658</v>
      </c>
      <c r="K94" s="15">
        <v>0</v>
      </c>
      <c r="L94" s="15">
        <v>0</v>
      </c>
      <c r="M94" s="15">
        <v>53.914949999999997</v>
      </c>
      <c r="N94" s="15">
        <v>0</v>
      </c>
      <c r="O94" s="54">
        <v>5.5106099999999998</v>
      </c>
      <c r="P94" s="15">
        <v>0</v>
      </c>
      <c r="Q94" s="53">
        <v>87.403199999999998</v>
      </c>
      <c r="R94" s="15">
        <v>113.08159999999999</v>
      </c>
      <c r="S94" s="15">
        <v>180.24323000000001</v>
      </c>
      <c r="T94" s="39">
        <v>487.44547</v>
      </c>
      <c r="U94" s="17">
        <v>115.97418</v>
      </c>
      <c r="V94" s="13">
        <f t="shared" si="1"/>
        <v>320.30516620164934</v>
      </c>
    </row>
    <row r="95" spans="1:23" ht="16.5" thickBot="1" x14ac:dyDescent="0.3">
      <c r="A95" s="74"/>
      <c r="B95" s="40" t="s">
        <v>44</v>
      </c>
      <c r="C95" s="15">
        <v>34.841340000000002</v>
      </c>
      <c r="D95" s="15">
        <v>2180.4894199999999</v>
      </c>
      <c r="E95" s="15">
        <v>6.1600000000000002E-2</v>
      </c>
      <c r="F95" s="15">
        <v>0</v>
      </c>
      <c r="G95" s="15">
        <v>2.5131000000000001</v>
      </c>
      <c r="H95" s="15">
        <v>568.79545140000016</v>
      </c>
      <c r="I95" s="15">
        <v>4005.4351498000001</v>
      </c>
      <c r="J95" s="15">
        <v>875.19454489999987</v>
      </c>
      <c r="K95" s="15">
        <v>411.92019639999995</v>
      </c>
      <c r="L95" s="15">
        <v>0</v>
      </c>
      <c r="M95" s="15">
        <v>56.381909999999998</v>
      </c>
      <c r="N95" s="15">
        <v>1262.9490800000001</v>
      </c>
      <c r="O95" s="15">
        <v>337.10903840000003</v>
      </c>
      <c r="P95" s="15">
        <v>1033.0424640999997</v>
      </c>
      <c r="Q95" s="15">
        <v>1947.6746113999998</v>
      </c>
      <c r="R95" s="15">
        <v>1948.7850100000001</v>
      </c>
      <c r="S95" s="15">
        <v>1552.6074000000001</v>
      </c>
      <c r="T95" s="39">
        <v>16217.8003164</v>
      </c>
      <c r="U95" s="17">
        <v>12870.676839599995</v>
      </c>
      <c r="V95" s="13">
        <f t="shared" si="1"/>
        <v>26.005807763751061</v>
      </c>
    </row>
    <row r="96" spans="1:23" ht="16.5" thickBot="1" x14ac:dyDescent="0.3">
      <c r="A96" s="74"/>
      <c r="B96" s="19" t="s">
        <v>27</v>
      </c>
      <c r="C96" s="19">
        <v>6</v>
      </c>
      <c r="D96" s="19">
        <v>1468</v>
      </c>
      <c r="E96" s="19"/>
      <c r="F96" s="19"/>
      <c r="G96" s="19">
        <v>1</v>
      </c>
      <c r="H96" s="19">
        <v>1007</v>
      </c>
      <c r="I96" s="19">
        <v>1564</v>
      </c>
      <c r="J96" s="19">
        <v>11</v>
      </c>
      <c r="K96" s="19">
        <v>202</v>
      </c>
      <c r="L96" s="19"/>
      <c r="M96" s="19">
        <v>34</v>
      </c>
      <c r="N96" s="19">
        <v>394</v>
      </c>
      <c r="O96" s="55">
        <v>121</v>
      </c>
      <c r="P96" s="19">
        <v>686</v>
      </c>
      <c r="Q96" s="41">
        <v>1450</v>
      </c>
      <c r="R96" s="19">
        <v>537</v>
      </c>
      <c r="S96" s="19">
        <v>356</v>
      </c>
      <c r="T96" s="12">
        <v>7837</v>
      </c>
      <c r="U96" s="22">
        <v>46096</v>
      </c>
      <c r="V96" s="13">
        <f t="shared" si="1"/>
        <v>-82.998524817771596</v>
      </c>
    </row>
    <row r="97" spans="1:25" ht="16.5" thickBot="1" x14ac:dyDescent="0.3">
      <c r="A97" s="75"/>
      <c r="B97" s="42" t="s">
        <v>28</v>
      </c>
      <c r="C97" s="24">
        <v>0.90500000000000003</v>
      </c>
      <c r="D97" s="24">
        <v>1925.0262866</v>
      </c>
      <c r="E97" s="24">
        <v>0</v>
      </c>
      <c r="F97" s="24">
        <v>0</v>
      </c>
      <c r="G97" s="24">
        <v>1.6</v>
      </c>
      <c r="H97" s="24">
        <v>1002.9836160000004</v>
      </c>
      <c r="I97" s="24">
        <v>3284.5425500000001</v>
      </c>
      <c r="J97" s="24">
        <v>4.91493</v>
      </c>
      <c r="K97" s="24">
        <v>314.55</v>
      </c>
      <c r="L97" s="24">
        <v>0</v>
      </c>
      <c r="M97" s="24">
        <v>12.149190000000001</v>
      </c>
      <c r="N97" s="24">
        <v>872.08114999999998</v>
      </c>
      <c r="O97" s="56">
        <v>96.249170000000007</v>
      </c>
      <c r="P97" s="24">
        <v>1183.0490400000001</v>
      </c>
      <c r="Q97" s="15">
        <v>1152.77305</v>
      </c>
      <c r="R97" s="24">
        <v>574.70046439999999</v>
      </c>
      <c r="S97" s="24">
        <v>438.77260999999999</v>
      </c>
      <c r="T97" s="39">
        <v>10864.297057000002</v>
      </c>
      <c r="U97" s="25">
        <v>8293.2440956999999</v>
      </c>
      <c r="V97" s="13">
        <f t="shared" si="1"/>
        <v>31.001776043624208</v>
      </c>
    </row>
    <row r="98" spans="1:25" ht="16.5" thickBot="1" x14ac:dyDescent="0.3">
      <c r="A98" s="73" t="s">
        <v>50</v>
      </c>
      <c r="B98" s="9" t="s">
        <v>23</v>
      </c>
      <c r="C98" s="9">
        <v>1214</v>
      </c>
      <c r="D98" s="9">
        <v>973</v>
      </c>
      <c r="E98" s="9">
        <v>272</v>
      </c>
      <c r="F98" s="9">
        <v>321</v>
      </c>
      <c r="G98" s="9">
        <v>847</v>
      </c>
      <c r="H98" s="9">
        <v>13</v>
      </c>
      <c r="I98" s="9">
        <v>1083</v>
      </c>
      <c r="J98" s="9">
        <v>1</v>
      </c>
      <c r="K98" s="9">
        <v>701</v>
      </c>
      <c r="L98" s="9"/>
      <c r="M98" s="9">
        <v>1390</v>
      </c>
      <c r="N98" s="9">
        <v>594</v>
      </c>
      <c r="O98" s="9">
        <v>537</v>
      </c>
      <c r="P98" s="9"/>
      <c r="Q98" s="10"/>
      <c r="R98" s="9"/>
      <c r="S98" s="9"/>
      <c r="T98" s="12">
        <v>7946</v>
      </c>
      <c r="U98" s="12">
        <v>5206</v>
      </c>
      <c r="V98" s="13">
        <f t="shared" si="1"/>
        <v>52.631578947368418</v>
      </c>
      <c r="W98" s="57"/>
    </row>
    <row r="99" spans="1:25" ht="16.5" thickBot="1" x14ac:dyDescent="0.3">
      <c r="A99" s="74"/>
      <c r="B99" s="37" t="s">
        <v>24</v>
      </c>
      <c r="C99" s="38">
        <v>4448.0989099999997</v>
      </c>
      <c r="D99" s="38">
        <v>4685.0059000000001</v>
      </c>
      <c r="E99" s="38">
        <v>885.75009999999997</v>
      </c>
      <c r="F99" s="38">
        <v>1320.5943500000001</v>
      </c>
      <c r="G99" s="38">
        <v>5413.4497799999999</v>
      </c>
      <c r="H99" s="38">
        <v>280.5045222</v>
      </c>
      <c r="I99" s="38">
        <v>10398.571690000001</v>
      </c>
      <c r="J99" s="38">
        <v>30.304500000000001</v>
      </c>
      <c r="K99" s="38">
        <v>2778.3279000000002</v>
      </c>
      <c r="L99" s="38">
        <v>0</v>
      </c>
      <c r="M99" s="38">
        <v>3654.74944</v>
      </c>
      <c r="N99" s="38">
        <v>2686.1812</v>
      </c>
      <c r="O99" s="38">
        <v>2056.5962599999998</v>
      </c>
      <c r="P99" s="38">
        <v>0</v>
      </c>
      <c r="Q99" s="15">
        <v>0</v>
      </c>
      <c r="R99" s="38">
        <v>0</v>
      </c>
      <c r="S99" s="38">
        <v>0</v>
      </c>
      <c r="T99" s="39">
        <v>38638.134552199997</v>
      </c>
      <c r="U99" s="39">
        <v>2176.5617864000001</v>
      </c>
      <c r="V99" s="13">
        <f t="shared" si="1"/>
        <v>1675.1912577729704</v>
      </c>
      <c r="W99" s="57"/>
    </row>
    <row r="100" spans="1:25" ht="16.5" thickBot="1" x14ac:dyDescent="0.3">
      <c r="A100" s="74"/>
      <c r="B100" s="40" t="s">
        <v>25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1028.44967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39">
        <v>1028.44967</v>
      </c>
      <c r="U100" s="17">
        <v>13717.281117700002</v>
      </c>
      <c r="V100" s="13">
        <f t="shared" si="1"/>
        <v>-92.502525382577844</v>
      </c>
      <c r="W100" s="57"/>
      <c r="Y100" s="48"/>
    </row>
    <row r="101" spans="1:25" ht="16.5" thickBot="1" x14ac:dyDescent="0.3">
      <c r="A101" s="74"/>
      <c r="B101" s="40" t="s">
        <v>44</v>
      </c>
      <c r="C101" s="15">
        <v>4448.0989099999997</v>
      </c>
      <c r="D101" s="15">
        <v>4685.0059000000001</v>
      </c>
      <c r="E101" s="15">
        <v>885.75009999999997</v>
      </c>
      <c r="F101" s="15">
        <v>1320.5943500000001</v>
      </c>
      <c r="G101" s="15">
        <v>5413.4497799999999</v>
      </c>
      <c r="H101" s="15">
        <v>280.5045222</v>
      </c>
      <c r="I101" s="15">
        <v>10398.571690000001</v>
      </c>
      <c r="J101" s="15">
        <v>30.304500000000001</v>
      </c>
      <c r="K101" s="15">
        <v>2778.3279000000002</v>
      </c>
      <c r="L101" s="15">
        <v>0</v>
      </c>
      <c r="M101" s="15">
        <v>4683.1991099999996</v>
      </c>
      <c r="N101" s="15">
        <v>2686.1812</v>
      </c>
      <c r="O101" s="15">
        <v>2056.5962599999998</v>
      </c>
      <c r="P101" s="15">
        <v>0</v>
      </c>
      <c r="Q101" s="15">
        <v>0</v>
      </c>
      <c r="R101" s="15">
        <v>0</v>
      </c>
      <c r="S101" s="15">
        <v>0</v>
      </c>
      <c r="T101" s="39">
        <v>39666.584222199999</v>
      </c>
      <c r="U101" s="17">
        <v>15893.842904100004</v>
      </c>
      <c r="V101" s="13">
        <f t="shared" si="1"/>
        <v>149.57201641880792</v>
      </c>
      <c r="W101" s="57"/>
    </row>
    <row r="102" spans="1:25" ht="16.5" thickBot="1" x14ac:dyDescent="0.3">
      <c r="A102" s="74"/>
      <c r="B102" s="19" t="s">
        <v>27</v>
      </c>
      <c r="C102" s="19">
        <v>114</v>
      </c>
      <c r="D102" s="19"/>
      <c r="E102" s="19">
        <v>7</v>
      </c>
      <c r="F102" s="19">
        <v>51</v>
      </c>
      <c r="G102" s="19">
        <v>191</v>
      </c>
      <c r="H102" s="19"/>
      <c r="I102" s="19">
        <v>109</v>
      </c>
      <c r="J102" s="19">
        <v>935</v>
      </c>
      <c r="K102" s="19">
        <v>54</v>
      </c>
      <c r="L102" s="19"/>
      <c r="M102" s="19">
        <v>29</v>
      </c>
      <c r="N102" s="19">
        <v>73</v>
      </c>
      <c r="O102" s="19">
        <v>1</v>
      </c>
      <c r="P102" s="19"/>
      <c r="Q102" s="41"/>
      <c r="R102" s="19"/>
      <c r="S102" s="19"/>
      <c r="T102" s="12">
        <v>1564</v>
      </c>
      <c r="U102" s="22">
        <v>1901</v>
      </c>
      <c r="V102" s="13">
        <f t="shared" si="1"/>
        <v>-17.727511835875855</v>
      </c>
      <c r="W102" s="57"/>
    </row>
    <row r="103" spans="1:25" ht="16.5" thickBot="1" x14ac:dyDescent="0.3">
      <c r="A103" s="75"/>
      <c r="B103" s="42" t="s">
        <v>28</v>
      </c>
      <c r="C103" s="24">
        <v>508.41012000000001</v>
      </c>
      <c r="D103" s="24">
        <v>0</v>
      </c>
      <c r="E103" s="24">
        <v>23.7209</v>
      </c>
      <c r="F103" s="24">
        <v>164.33223000000001</v>
      </c>
      <c r="G103" s="24">
        <v>316.26668499999994</v>
      </c>
      <c r="H103" s="24">
        <v>0</v>
      </c>
      <c r="I103" s="24">
        <v>373.47413</v>
      </c>
      <c r="J103" s="24">
        <v>2409.65256</v>
      </c>
      <c r="K103" s="24">
        <v>246.78096649999995</v>
      </c>
      <c r="L103" s="24">
        <v>0</v>
      </c>
      <c r="M103" s="24">
        <v>46.55377</v>
      </c>
      <c r="N103" s="24">
        <v>190.78121999999999</v>
      </c>
      <c r="O103" s="24">
        <v>0.78200000000000003</v>
      </c>
      <c r="P103" s="24">
        <v>0</v>
      </c>
      <c r="Q103" s="15">
        <v>0</v>
      </c>
      <c r="R103" s="24">
        <v>0</v>
      </c>
      <c r="S103" s="24">
        <v>0</v>
      </c>
      <c r="T103" s="39">
        <v>4280.7545815000003</v>
      </c>
      <c r="U103" s="25">
        <v>3093.7697686999991</v>
      </c>
      <c r="V103" s="13">
        <f t="shared" si="1"/>
        <v>38.366940708027272</v>
      </c>
      <c r="W103" s="57"/>
    </row>
    <row r="104" spans="1:25" ht="15.75" customHeight="1" thickBot="1" x14ac:dyDescent="0.3">
      <c r="A104" s="73" t="s">
        <v>51</v>
      </c>
      <c r="B104" s="9" t="s">
        <v>23</v>
      </c>
      <c r="C104" s="9">
        <v>95974</v>
      </c>
      <c r="D104" s="9">
        <v>275</v>
      </c>
      <c r="E104" s="9">
        <v>1156</v>
      </c>
      <c r="F104" s="9">
        <v>79277</v>
      </c>
      <c r="G104" s="9">
        <v>62</v>
      </c>
      <c r="H104" s="9">
        <v>173549</v>
      </c>
      <c r="I104" s="9">
        <v>3696</v>
      </c>
      <c r="J104" s="9">
        <v>754</v>
      </c>
      <c r="K104" s="9">
        <v>164</v>
      </c>
      <c r="L104" s="9">
        <v>12</v>
      </c>
      <c r="M104" s="9">
        <v>136249</v>
      </c>
      <c r="N104" s="9">
        <v>1326</v>
      </c>
      <c r="O104" s="9">
        <v>754</v>
      </c>
      <c r="P104" s="9">
        <v>7323</v>
      </c>
      <c r="Q104" s="10"/>
      <c r="R104" s="9"/>
      <c r="S104" s="9"/>
      <c r="T104" s="12">
        <v>500571</v>
      </c>
      <c r="U104" s="12">
        <v>10309</v>
      </c>
      <c r="V104" s="13">
        <f t="shared" si="1"/>
        <v>4755.6698030846828</v>
      </c>
    </row>
    <row r="105" spans="1:25" ht="15" customHeight="1" thickBot="1" x14ac:dyDescent="0.3">
      <c r="A105" s="74"/>
      <c r="B105" s="37" t="s">
        <v>24</v>
      </c>
      <c r="C105" s="38">
        <v>352.88673</v>
      </c>
      <c r="D105" s="38">
        <v>12.4994576</v>
      </c>
      <c r="E105" s="38">
        <v>33.383809999999997</v>
      </c>
      <c r="F105" s="38">
        <v>1335.5827441000013</v>
      </c>
      <c r="G105" s="38">
        <v>6.4294799999999999</v>
      </c>
      <c r="H105" s="38">
        <v>2452.8037100000001</v>
      </c>
      <c r="I105" s="38">
        <v>23.226690000000001</v>
      </c>
      <c r="J105" s="38">
        <v>101.2954</v>
      </c>
      <c r="K105" s="38">
        <v>13.281790000000001</v>
      </c>
      <c r="L105" s="38">
        <v>1.59388</v>
      </c>
      <c r="M105" s="38">
        <v>1903.2456401999998</v>
      </c>
      <c r="N105" s="38">
        <v>41.776490000000003</v>
      </c>
      <c r="O105" s="38">
        <v>8.5217899999999993</v>
      </c>
      <c r="P105" s="38">
        <v>254.70760739999994</v>
      </c>
      <c r="Q105" s="15">
        <v>0</v>
      </c>
      <c r="R105" s="38">
        <v>0</v>
      </c>
      <c r="S105" s="38">
        <v>0</v>
      </c>
      <c r="T105" s="39">
        <v>6541.2352193000015</v>
      </c>
      <c r="U105" s="39">
        <v>30114.995650000001</v>
      </c>
      <c r="V105" s="13">
        <f t="shared" si="1"/>
        <v>-78.279142738976276</v>
      </c>
    </row>
    <row r="106" spans="1:25" ht="16.5" thickBot="1" x14ac:dyDescent="0.3">
      <c r="A106" s="74"/>
      <c r="B106" s="40" t="s">
        <v>25</v>
      </c>
      <c r="C106" s="15">
        <v>5.5649999999999998E-2</v>
      </c>
      <c r="D106" s="15">
        <v>0</v>
      </c>
      <c r="E106" s="15">
        <v>16.397729999999999</v>
      </c>
      <c r="F106" s="15">
        <v>4.9972399999999997</v>
      </c>
      <c r="G106" s="15">
        <v>31.52054</v>
      </c>
      <c r="H106" s="15">
        <v>995.8007953</v>
      </c>
      <c r="I106" s="15">
        <v>0.17311000000000001</v>
      </c>
      <c r="J106" s="15">
        <v>303.47244000000001</v>
      </c>
      <c r="K106" s="15">
        <v>22.636620000000001</v>
      </c>
      <c r="L106" s="15">
        <v>4.6433900000000001</v>
      </c>
      <c r="M106" s="15">
        <v>0.13769999999999999</v>
      </c>
      <c r="N106" s="15">
        <v>26.113420000000001</v>
      </c>
      <c r="O106" s="15">
        <v>4.85337</v>
      </c>
      <c r="P106" s="15">
        <v>498.30916999999999</v>
      </c>
      <c r="Q106" s="15">
        <v>0</v>
      </c>
      <c r="R106" s="15">
        <v>0</v>
      </c>
      <c r="S106" s="15">
        <v>0</v>
      </c>
      <c r="T106" s="39">
        <v>1909.1111752999998</v>
      </c>
      <c r="U106" s="17">
        <v>366.25662</v>
      </c>
      <c r="V106" s="13">
        <f t="shared" si="1"/>
        <v>421.24960234165866</v>
      </c>
    </row>
    <row r="107" spans="1:25" ht="16.5" thickBot="1" x14ac:dyDescent="0.3">
      <c r="A107" s="74"/>
      <c r="B107" s="40" t="s">
        <v>44</v>
      </c>
      <c r="C107" s="15">
        <v>352.94238000000001</v>
      </c>
      <c r="D107" s="15">
        <v>12.4994576</v>
      </c>
      <c r="E107" s="15">
        <v>49.781539999999993</v>
      </c>
      <c r="F107" s="15">
        <v>1340.5799841000012</v>
      </c>
      <c r="G107" s="15">
        <v>37.950020000000002</v>
      </c>
      <c r="H107" s="15">
        <v>3448.6045053000003</v>
      </c>
      <c r="I107" s="15">
        <v>23.399800000000003</v>
      </c>
      <c r="J107" s="15">
        <v>404.76783999999998</v>
      </c>
      <c r="K107" s="15">
        <v>35.918410000000002</v>
      </c>
      <c r="L107" s="15">
        <v>6.2372700000000005</v>
      </c>
      <c r="M107" s="15">
        <v>1903.3833401999998</v>
      </c>
      <c r="N107" s="15">
        <v>67.88991</v>
      </c>
      <c r="O107" s="15">
        <v>13.375159999999999</v>
      </c>
      <c r="P107" s="15">
        <v>753.01677739999991</v>
      </c>
      <c r="Q107" s="15">
        <v>0</v>
      </c>
      <c r="R107" s="15">
        <v>0</v>
      </c>
      <c r="S107" s="15">
        <v>0</v>
      </c>
      <c r="T107" s="39">
        <v>8450.3463946000011</v>
      </c>
      <c r="U107" s="17">
        <v>30481.252270000001</v>
      </c>
      <c r="V107" s="13">
        <f t="shared" si="1"/>
        <v>-72.276905424529005</v>
      </c>
    </row>
    <row r="108" spans="1:25" ht="16.5" thickBot="1" x14ac:dyDescent="0.3">
      <c r="A108" s="74"/>
      <c r="B108" s="19" t="s">
        <v>27</v>
      </c>
      <c r="C108" s="19">
        <v>363</v>
      </c>
      <c r="D108" s="19">
        <v>1</v>
      </c>
      <c r="E108" s="19">
        <v>2</v>
      </c>
      <c r="F108" s="19">
        <v>267</v>
      </c>
      <c r="G108" s="19">
        <v>15</v>
      </c>
      <c r="H108" s="19">
        <v>4698</v>
      </c>
      <c r="I108" s="19">
        <v>382</v>
      </c>
      <c r="J108" s="19">
        <v>28</v>
      </c>
      <c r="K108" s="19">
        <v>2</v>
      </c>
      <c r="L108" s="19"/>
      <c r="M108" s="19">
        <v>950</v>
      </c>
      <c r="N108" s="19">
        <v>2</v>
      </c>
      <c r="O108" s="19">
        <v>8</v>
      </c>
      <c r="P108" s="19">
        <v>38</v>
      </c>
      <c r="Q108" s="41"/>
      <c r="R108" s="19"/>
      <c r="S108" s="19"/>
      <c r="T108" s="12">
        <v>6756</v>
      </c>
      <c r="U108" s="22">
        <v>1333</v>
      </c>
      <c r="V108" s="13">
        <f t="shared" si="1"/>
        <v>406.82670667666912</v>
      </c>
    </row>
    <row r="109" spans="1:25" ht="16.5" thickBot="1" x14ac:dyDescent="0.3">
      <c r="A109" s="75"/>
      <c r="B109" s="42" t="s">
        <v>28</v>
      </c>
      <c r="C109" s="24">
        <v>412.58499999999998</v>
      </c>
      <c r="D109" s="24">
        <v>0.45488000000000001</v>
      </c>
      <c r="E109" s="24">
        <v>1</v>
      </c>
      <c r="F109" s="24">
        <v>303.6451265</v>
      </c>
      <c r="G109" s="24">
        <v>25.145520000000001</v>
      </c>
      <c r="H109" s="24">
        <v>1909.8172679000002</v>
      </c>
      <c r="I109" s="24">
        <v>59.112969999999997</v>
      </c>
      <c r="J109" s="24">
        <v>24.996790000000001</v>
      </c>
      <c r="K109" s="24">
        <v>4.6083999999999996</v>
      </c>
      <c r="L109" s="24">
        <v>0</v>
      </c>
      <c r="M109" s="24">
        <v>1193.7326</v>
      </c>
      <c r="N109" s="24">
        <v>20</v>
      </c>
      <c r="O109" s="24">
        <v>5.65</v>
      </c>
      <c r="P109" s="24">
        <v>99.794759999999997</v>
      </c>
      <c r="Q109" s="15">
        <v>0</v>
      </c>
      <c r="R109" s="24">
        <v>0</v>
      </c>
      <c r="S109" s="24">
        <v>0</v>
      </c>
      <c r="T109" s="39">
        <v>4060.5433144000008</v>
      </c>
      <c r="U109" s="25">
        <v>6207.6766439000003</v>
      </c>
      <c r="V109" s="13">
        <f t="shared" si="1"/>
        <v>-34.588356524818167</v>
      </c>
    </row>
    <row r="110" spans="1:25" ht="15.75" customHeight="1" thickBot="1" x14ac:dyDescent="0.3">
      <c r="A110" s="73" t="s">
        <v>52</v>
      </c>
      <c r="B110" s="9" t="s">
        <v>23</v>
      </c>
      <c r="C110" s="9"/>
      <c r="D110" s="9"/>
      <c r="E110" s="9"/>
      <c r="F110" s="9"/>
      <c r="G110" s="9">
        <v>73</v>
      </c>
      <c r="H110" s="9"/>
      <c r="I110" s="9">
        <v>2209</v>
      </c>
      <c r="J110" s="9"/>
      <c r="K110" s="9">
        <v>146</v>
      </c>
      <c r="L110" s="9"/>
      <c r="M110" s="9"/>
      <c r="N110" s="9"/>
      <c r="O110" s="9"/>
      <c r="P110" s="9"/>
      <c r="Q110" s="10"/>
      <c r="R110" s="9"/>
      <c r="S110" s="9"/>
      <c r="T110" s="12">
        <v>2428</v>
      </c>
      <c r="U110" s="12">
        <v>459635</v>
      </c>
      <c r="V110" s="13">
        <f t="shared" si="1"/>
        <v>-99.471754761930669</v>
      </c>
    </row>
    <row r="111" spans="1:25" ht="15" customHeight="1" thickBot="1" x14ac:dyDescent="0.3">
      <c r="A111" s="74"/>
      <c r="B111" s="37" t="s">
        <v>24</v>
      </c>
      <c r="C111" s="38">
        <v>0</v>
      </c>
      <c r="D111" s="38">
        <v>0</v>
      </c>
      <c r="E111" s="38">
        <v>0</v>
      </c>
      <c r="F111" s="38">
        <v>0</v>
      </c>
      <c r="G111" s="38">
        <v>77.260000000000005</v>
      </c>
      <c r="H111" s="38">
        <v>0</v>
      </c>
      <c r="I111" s="38">
        <v>1360.7685300000001</v>
      </c>
      <c r="J111" s="38">
        <v>0</v>
      </c>
      <c r="K111" s="38">
        <v>74.763679999999994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15">
        <v>0</v>
      </c>
      <c r="R111" s="38">
        <v>0</v>
      </c>
      <c r="S111" s="38">
        <v>0</v>
      </c>
      <c r="T111" s="39">
        <v>1512.7922100000001</v>
      </c>
      <c r="U111" s="39">
        <v>5207.8441465000005</v>
      </c>
      <c r="V111" s="13">
        <f t="shared" si="1"/>
        <v>-70.951661235548073</v>
      </c>
    </row>
    <row r="112" spans="1:25" ht="16.5" thickBot="1" x14ac:dyDescent="0.3">
      <c r="A112" s="74"/>
      <c r="B112" s="40" t="s">
        <v>25</v>
      </c>
      <c r="C112" s="15">
        <v>0</v>
      </c>
      <c r="D112" s="15">
        <v>0</v>
      </c>
      <c r="E112" s="15">
        <v>0</v>
      </c>
      <c r="F112" s="15">
        <v>0</v>
      </c>
      <c r="G112" s="15">
        <v>5526.4614799999999</v>
      </c>
      <c r="H112" s="15">
        <v>0</v>
      </c>
      <c r="I112" s="15">
        <v>13653.833354099999</v>
      </c>
      <c r="J112" s="15">
        <v>500.14186999999998</v>
      </c>
      <c r="K112" s="15">
        <v>476.32315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39">
        <v>20156.759854100001</v>
      </c>
      <c r="U112" s="17">
        <v>1848.4406940000001</v>
      </c>
      <c r="V112" s="13">
        <f t="shared" si="1"/>
        <v>990.47371222287097</v>
      </c>
    </row>
    <row r="113" spans="1:22" ht="16.5" thickBot="1" x14ac:dyDescent="0.3">
      <c r="A113" s="74"/>
      <c r="B113" s="40" t="s">
        <v>44</v>
      </c>
      <c r="C113" s="15">
        <v>0</v>
      </c>
      <c r="D113" s="15">
        <v>0</v>
      </c>
      <c r="E113" s="15">
        <v>0</v>
      </c>
      <c r="F113" s="15">
        <v>0</v>
      </c>
      <c r="G113" s="15">
        <v>5603.7214800000002</v>
      </c>
      <c r="H113" s="15">
        <v>0</v>
      </c>
      <c r="I113" s="15">
        <v>15014.601884099999</v>
      </c>
      <c r="J113" s="15">
        <v>500.14186999999998</v>
      </c>
      <c r="K113" s="15">
        <v>551.08682999999996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39">
        <v>21669.552064099997</v>
      </c>
      <c r="U113" s="17">
        <v>7056.2848405000004</v>
      </c>
      <c r="V113" s="13">
        <f t="shared" si="1"/>
        <v>207.09576716243384</v>
      </c>
    </row>
    <row r="114" spans="1:22" ht="16.5" thickBot="1" x14ac:dyDescent="0.3">
      <c r="A114" s="74"/>
      <c r="B114" s="19" t="s">
        <v>27</v>
      </c>
      <c r="C114" s="19"/>
      <c r="D114" s="19"/>
      <c r="E114" s="19"/>
      <c r="F114" s="19"/>
      <c r="G114" s="19">
        <v>71</v>
      </c>
      <c r="H114" s="19"/>
      <c r="I114" s="19">
        <v>2989</v>
      </c>
      <c r="J114" s="19">
        <v>21</v>
      </c>
      <c r="K114" s="19">
        <v>16</v>
      </c>
      <c r="L114" s="19"/>
      <c r="M114" s="19"/>
      <c r="N114" s="19"/>
      <c r="O114" s="19"/>
      <c r="P114" s="19"/>
      <c r="Q114" s="41"/>
      <c r="R114" s="19"/>
      <c r="S114" s="19"/>
      <c r="T114" s="12">
        <v>3097</v>
      </c>
      <c r="U114" s="22">
        <v>6519</v>
      </c>
      <c r="V114" s="13">
        <f t="shared" si="1"/>
        <v>-52.492713606381344</v>
      </c>
    </row>
    <row r="115" spans="1:22" ht="16.5" thickBot="1" x14ac:dyDescent="0.3">
      <c r="A115" s="75"/>
      <c r="B115" s="42" t="s">
        <v>28</v>
      </c>
      <c r="C115" s="24">
        <v>0</v>
      </c>
      <c r="D115" s="24">
        <v>0</v>
      </c>
      <c r="E115" s="24">
        <v>0</v>
      </c>
      <c r="F115" s="24">
        <v>0</v>
      </c>
      <c r="G115" s="24">
        <v>184.14172300000001</v>
      </c>
      <c r="H115" s="24">
        <v>0</v>
      </c>
      <c r="I115" s="24">
        <v>6399.64887</v>
      </c>
      <c r="J115" s="24">
        <v>34.036439999999999</v>
      </c>
      <c r="K115" s="24">
        <v>17.678740000000001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15">
        <v>0</v>
      </c>
      <c r="R115" s="24">
        <v>0</v>
      </c>
      <c r="S115" s="24">
        <v>0</v>
      </c>
      <c r="T115" s="39">
        <v>6635.5057729999999</v>
      </c>
      <c r="U115" s="25">
        <v>3778.5500982999993</v>
      </c>
      <c r="V115" s="13">
        <f t="shared" si="1"/>
        <v>75.609839763282977</v>
      </c>
    </row>
    <row r="116" spans="1:22" ht="15.75" customHeight="1" thickBot="1" x14ac:dyDescent="0.3">
      <c r="A116" s="73" t="s">
        <v>53</v>
      </c>
      <c r="B116" s="9" t="s">
        <v>23</v>
      </c>
      <c r="C116" s="9"/>
      <c r="D116" s="9">
        <v>281</v>
      </c>
      <c r="E116" s="9"/>
      <c r="F116" s="9"/>
      <c r="G116" s="9"/>
      <c r="H116" s="9">
        <v>4157</v>
      </c>
      <c r="I116" s="9"/>
      <c r="J116" s="9"/>
      <c r="K116" s="9"/>
      <c r="L116" s="9"/>
      <c r="M116" s="9"/>
      <c r="N116" s="9"/>
      <c r="O116" s="9"/>
      <c r="P116" s="9"/>
      <c r="Q116" s="10"/>
      <c r="R116" s="9"/>
      <c r="S116" s="9"/>
      <c r="T116" s="12">
        <v>4438</v>
      </c>
      <c r="U116" s="12">
        <v>2703</v>
      </c>
      <c r="V116" s="13">
        <f t="shared" si="1"/>
        <v>64.187939326674069</v>
      </c>
    </row>
    <row r="117" spans="1:22" ht="15" customHeight="1" thickBot="1" x14ac:dyDescent="0.3">
      <c r="A117" s="74"/>
      <c r="B117" s="37" t="s">
        <v>24</v>
      </c>
      <c r="C117" s="38">
        <v>0</v>
      </c>
      <c r="D117" s="38">
        <v>115.42</v>
      </c>
      <c r="E117" s="38">
        <v>0</v>
      </c>
      <c r="F117" s="38">
        <v>0</v>
      </c>
      <c r="G117" s="38">
        <v>0</v>
      </c>
      <c r="H117" s="38">
        <v>1926.2697486999998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15">
        <v>0</v>
      </c>
      <c r="R117" s="38">
        <v>0</v>
      </c>
      <c r="S117" s="38">
        <v>0</v>
      </c>
      <c r="T117" s="39">
        <v>2041.6897486999999</v>
      </c>
      <c r="U117" s="39">
        <v>1465.6776400000001</v>
      </c>
      <c r="V117" s="13">
        <f t="shared" si="1"/>
        <v>39.300054321631031</v>
      </c>
    </row>
    <row r="118" spans="1:22" ht="16.5" thickBot="1" x14ac:dyDescent="0.3">
      <c r="A118" s="74"/>
      <c r="B118" s="40" t="s">
        <v>25</v>
      </c>
      <c r="C118" s="15">
        <v>0</v>
      </c>
      <c r="D118" s="15">
        <v>214.9365</v>
      </c>
      <c r="E118" s="15">
        <v>0</v>
      </c>
      <c r="F118" s="15">
        <v>0</v>
      </c>
      <c r="G118" s="15">
        <v>0</v>
      </c>
      <c r="H118" s="15">
        <v>15199.672642999991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39">
        <v>15414.609142999991</v>
      </c>
      <c r="U118" s="39">
        <v>19820.696169999999</v>
      </c>
      <c r="V118" s="13">
        <f t="shared" si="1"/>
        <v>-22.229728911686401</v>
      </c>
    </row>
    <row r="119" spans="1:22" ht="16.5" thickBot="1" x14ac:dyDescent="0.3">
      <c r="A119" s="74"/>
      <c r="B119" s="40" t="s">
        <v>44</v>
      </c>
      <c r="C119" s="15">
        <v>0</v>
      </c>
      <c r="D119" s="15">
        <v>330.35649999999998</v>
      </c>
      <c r="E119" s="15">
        <v>0</v>
      </c>
      <c r="F119" s="15">
        <v>0</v>
      </c>
      <c r="G119" s="15">
        <v>0</v>
      </c>
      <c r="H119" s="15">
        <v>17125.942391699991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39">
        <v>17456.298891699993</v>
      </c>
      <c r="U119" s="17">
        <v>21286.373810000001</v>
      </c>
      <c r="V119" s="13">
        <f t="shared" si="1"/>
        <v>-17.993083051565595</v>
      </c>
    </row>
    <row r="120" spans="1:22" ht="16.5" thickBot="1" x14ac:dyDescent="0.3">
      <c r="A120" s="74"/>
      <c r="B120" s="19" t="s">
        <v>27</v>
      </c>
      <c r="C120" s="19"/>
      <c r="D120" s="19"/>
      <c r="E120" s="19"/>
      <c r="F120" s="19"/>
      <c r="G120" s="19"/>
      <c r="H120" s="19">
        <v>1719</v>
      </c>
      <c r="I120" s="19"/>
      <c r="J120" s="19"/>
      <c r="K120" s="19"/>
      <c r="L120" s="19"/>
      <c r="M120" s="19"/>
      <c r="N120" s="19"/>
      <c r="O120" s="19"/>
      <c r="P120" s="19"/>
      <c r="Q120" s="41"/>
      <c r="R120" s="19"/>
      <c r="S120" s="19"/>
      <c r="T120" s="12">
        <v>1719</v>
      </c>
      <c r="U120" s="22">
        <v>2766</v>
      </c>
      <c r="V120" s="13">
        <f t="shared" si="1"/>
        <v>-37.85249457700651</v>
      </c>
    </row>
    <row r="121" spans="1:22" ht="16.5" thickBot="1" x14ac:dyDescent="0.3">
      <c r="A121" s="75"/>
      <c r="B121" s="49" t="s">
        <v>28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3873.4524897999995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15">
        <v>0</v>
      </c>
      <c r="R121" s="50">
        <v>0</v>
      </c>
      <c r="S121" s="50">
        <v>0</v>
      </c>
      <c r="T121" s="39">
        <v>3873.4524897999995</v>
      </c>
      <c r="U121" s="51">
        <v>5476.5055745000009</v>
      </c>
      <c r="V121" s="13">
        <f t="shared" si="1"/>
        <v>-29.271459015110352</v>
      </c>
    </row>
    <row r="122" spans="1:22" ht="15.75" customHeight="1" thickBot="1" x14ac:dyDescent="0.3">
      <c r="A122" s="76" t="s">
        <v>35</v>
      </c>
      <c r="B122" s="77"/>
      <c r="C122" s="9">
        <v>163579</v>
      </c>
      <c r="D122" s="9">
        <v>246481</v>
      </c>
      <c r="E122" s="9">
        <v>23145</v>
      </c>
      <c r="F122" s="9">
        <v>114053</v>
      </c>
      <c r="G122" s="9">
        <v>28169</v>
      </c>
      <c r="H122" s="9">
        <v>271544</v>
      </c>
      <c r="I122" s="9">
        <v>203061</v>
      </c>
      <c r="J122" s="9">
        <v>575554</v>
      </c>
      <c r="K122" s="9">
        <v>124802</v>
      </c>
      <c r="L122" s="9">
        <v>43029</v>
      </c>
      <c r="M122" s="9">
        <v>156964</v>
      </c>
      <c r="N122" s="9">
        <v>162215</v>
      </c>
      <c r="O122" s="9">
        <v>193426</v>
      </c>
      <c r="P122" s="9">
        <v>133763</v>
      </c>
      <c r="Q122" s="9">
        <v>735323</v>
      </c>
      <c r="R122" s="9">
        <v>240607</v>
      </c>
      <c r="S122" s="9">
        <v>272340</v>
      </c>
      <c r="T122" s="12">
        <v>3688055</v>
      </c>
      <c r="U122" s="12">
        <v>2860403</v>
      </c>
      <c r="V122" s="13">
        <f t="shared" si="1"/>
        <v>28.934803941962024</v>
      </c>
    </row>
    <row r="123" spans="1:22" ht="16.5" thickBot="1" x14ac:dyDescent="0.3">
      <c r="A123" s="67" t="s">
        <v>36</v>
      </c>
      <c r="B123" s="68"/>
      <c r="C123" s="15">
        <v>13649.61974</v>
      </c>
      <c r="D123" s="15">
        <v>13558.480400100001</v>
      </c>
      <c r="E123" s="15">
        <v>11792.305824999998</v>
      </c>
      <c r="F123" s="15">
        <v>12073.202804100001</v>
      </c>
      <c r="G123" s="15">
        <v>16810.540899999996</v>
      </c>
      <c r="H123" s="15">
        <v>7584.3513352999998</v>
      </c>
      <c r="I123" s="15">
        <v>31907.514579800001</v>
      </c>
      <c r="J123" s="15">
        <v>61417.643974899998</v>
      </c>
      <c r="K123" s="15">
        <v>11715.905259800002</v>
      </c>
      <c r="L123" s="15">
        <v>6199.136300000001</v>
      </c>
      <c r="M123" s="15">
        <v>10088.5154802</v>
      </c>
      <c r="N123" s="15">
        <v>10576.37257</v>
      </c>
      <c r="O123" s="15">
        <v>9823.5502983999995</v>
      </c>
      <c r="P123" s="15">
        <v>14873.366761499999</v>
      </c>
      <c r="Q123" s="15">
        <v>1876.9416913999999</v>
      </c>
      <c r="R123" s="15">
        <v>2114.9610200000002</v>
      </c>
      <c r="S123" s="15">
        <v>2563.5482700000002</v>
      </c>
      <c r="T123" s="39">
        <v>238625.95721049997</v>
      </c>
      <c r="U123" s="17">
        <v>177861.55592069999</v>
      </c>
      <c r="V123" s="13">
        <f t="shared" si="1"/>
        <v>34.163875928810569</v>
      </c>
    </row>
    <row r="124" spans="1:22" ht="16.5" thickBot="1" x14ac:dyDescent="0.3">
      <c r="A124" s="67" t="s">
        <v>37</v>
      </c>
      <c r="B124" s="68"/>
      <c r="C124" s="15">
        <v>35066.801557999999</v>
      </c>
      <c r="D124" s="15">
        <v>27428.814330000001</v>
      </c>
      <c r="E124" s="15">
        <v>74565.583429999984</v>
      </c>
      <c r="F124" s="15">
        <v>20836.819429799998</v>
      </c>
      <c r="G124" s="15">
        <v>85442.695030000003</v>
      </c>
      <c r="H124" s="15">
        <v>24836.70229519999</v>
      </c>
      <c r="I124" s="15">
        <v>82636.392737800008</v>
      </c>
      <c r="J124" s="15">
        <v>195213.64851499998</v>
      </c>
      <c r="K124" s="15">
        <v>19980.559462899997</v>
      </c>
      <c r="L124" s="15">
        <v>57127.905980599993</v>
      </c>
      <c r="M124" s="15">
        <v>20100.692103699992</v>
      </c>
      <c r="N124" s="15">
        <v>26309.816630000001</v>
      </c>
      <c r="O124" s="15">
        <v>15620.88625</v>
      </c>
      <c r="P124" s="15">
        <v>42229.418469000004</v>
      </c>
      <c r="Q124" s="15">
        <v>87.403199999999998</v>
      </c>
      <c r="R124" s="15">
        <v>113.08159999999999</v>
      </c>
      <c r="S124" s="15">
        <v>180.24323000000001</v>
      </c>
      <c r="T124" s="39">
        <v>727777.46425200009</v>
      </c>
      <c r="U124" s="17">
        <v>633906.87486410001</v>
      </c>
      <c r="V124" s="13">
        <f t="shared" si="1"/>
        <v>14.808261766844618</v>
      </c>
    </row>
    <row r="125" spans="1:22" ht="16.5" thickBot="1" x14ac:dyDescent="0.3">
      <c r="A125" s="67" t="s">
        <v>38</v>
      </c>
      <c r="B125" s="68"/>
      <c r="C125" s="15">
        <v>48716.421298000001</v>
      </c>
      <c r="D125" s="15">
        <v>40987.294730100002</v>
      </c>
      <c r="E125" s="15">
        <v>86357.889254999987</v>
      </c>
      <c r="F125" s="15">
        <v>32910.022233900003</v>
      </c>
      <c r="G125" s="15">
        <v>102253.23593</v>
      </c>
      <c r="H125" s="15">
        <v>32421.053630499991</v>
      </c>
      <c r="I125" s="15">
        <v>114543.90731760001</v>
      </c>
      <c r="J125" s="15">
        <v>256631.29248989996</v>
      </c>
      <c r="K125" s="15">
        <v>31696.464722699999</v>
      </c>
      <c r="L125" s="15">
        <v>63327.042280599991</v>
      </c>
      <c r="M125" s="15">
        <v>30189.207583899992</v>
      </c>
      <c r="N125" s="15">
        <v>36886.189200000001</v>
      </c>
      <c r="O125" s="15">
        <v>25444.436548400001</v>
      </c>
      <c r="P125" s="15">
        <v>57102.785230500005</v>
      </c>
      <c r="Q125" s="15">
        <v>1964.3448913999998</v>
      </c>
      <c r="R125" s="15">
        <v>2228.0426200000002</v>
      </c>
      <c r="S125" s="15">
        <v>2743.7915000000003</v>
      </c>
      <c r="T125" s="39">
        <v>966403.42146249977</v>
      </c>
      <c r="U125" s="17">
        <v>811768.43078479997</v>
      </c>
      <c r="V125" s="13">
        <f t="shared" si="1"/>
        <v>19.049150572189912</v>
      </c>
    </row>
    <row r="126" spans="1:22" ht="15.75" x14ac:dyDescent="0.25">
      <c r="A126" s="69" t="s">
        <v>39</v>
      </c>
      <c r="B126" s="70"/>
      <c r="C126" s="9">
        <v>12481</v>
      </c>
      <c r="D126" s="9">
        <v>1656</v>
      </c>
      <c r="E126" s="9">
        <v>384</v>
      </c>
      <c r="F126" s="9">
        <v>1464</v>
      </c>
      <c r="G126" s="9">
        <v>9295</v>
      </c>
      <c r="H126" s="9">
        <v>10735</v>
      </c>
      <c r="I126" s="9">
        <v>12644</v>
      </c>
      <c r="J126" s="9">
        <v>25089</v>
      </c>
      <c r="K126" s="9">
        <v>1755</v>
      </c>
      <c r="L126" s="9">
        <v>11374</v>
      </c>
      <c r="M126" s="9">
        <v>1933</v>
      </c>
      <c r="N126" s="9">
        <v>1357</v>
      </c>
      <c r="O126" s="9">
        <v>480</v>
      </c>
      <c r="P126" s="9">
        <v>5771</v>
      </c>
      <c r="Q126" s="9">
        <v>1450</v>
      </c>
      <c r="R126" s="9">
        <v>538</v>
      </c>
      <c r="S126" s="9">
        <v>356</v>
      </c>
      <c r="T126" s="12">
        <v>98762</v>
      </c>
      <c r="U126" s="66">
        <v>144987</v>
      </c>
      <c r="V126" s="64">
        <f t="shared" si="1"/>
        <v>-31.882168746163448</v>
      </c>
    </row>
    <row r="127" spans="1:22" ht="16.5" thickBot="1" x14ac:dyDescent="0.3">
      <c r="A127" s="71" t="s">
        <v>40</v>
      </c>
      <c r="B127" s="72"/>
      <c r="C127" s="15">
        <v>16447.405710000003</v>
      </c>
      <c r="D127" s="15">
        <v>3390.6235465999998</v>
      </c>
      <c r="E127" s="15">
        <v>1250.1949499999998</v>
      </c>
      <c r="F127" s="15">
        <v>3131.0018583000001</v>
      </c>
      <c r="G127" s="15">
        <v>32535.780979599978</v>
      </c>
      <c r="H127" s="15">
        <v>12748.198626800002</v>
      </c>
      <c r="I127" s="15">
        <v>31711.131289999994</v>
      </c>
      <c r="J127" s="15">
        <v>58480.3327699</v>
      </c>
      <c r="K127" s="15">
        <v>2420.0400298</v>
      </c>
      <c r="L127" s="15">
        <v>22667.125409999997</v>
      </c>
      <c r="M127" s="15">
        <v>2762.4421000000002</v>
      </c>
      <c r="N127" s="15">
        <v>3341.0464899999997</v>
      </c>
      <c r="O127" s="15">
        <v>2730.7988100000002</v>
      </c>
      <c r="P127" s="15">
        <v>11235.055630000001</v>
      </c>
      <c r="Q127" s="15">
        <v>1152.77305</v>
      </c>
      <c r="R127" s="15">
        <v>587.70046439999999</v>
      </c>
      <c r="S127" s="15">
        <v>438.77260999999999</v>
      </c>
      <c r="T127" s="39">
        <v>207030.42432539997</v>
      </c>
      <c r="U127" s="25">
        <v>209380.90544319997</v>
      </c>
      <c r="V127" s="65">
        <f t="shared" ref="V127" si="2">(T127-U127)/U127*100</f>
        <v>-1.122586184649786</v>
      </c>
    </row>
    <row r="128" spans="1:22" x14ac:dyDescent="0.25">
      <c r="A128" s="58" t="s">
        <v>54</v>
      </c>
      <c r="Q128" s="1"/>
    </row>
    <row r="129" spans="3:23" x14ac:dyDescent="0.25">
      <c r="Q129" s="1"/>
      <c r="W129" s="59"/>
    </row>
    <row r="130" spans="3:23" x14ac:dyDescent="0.25">
      <c r="Q130" s="1"/>
      <c r="W130" s="59"/>
    </row>
    <row r="131" spans="3:23" x14ac:dyDescent="0.25">
      <c r="Q131" s="1"/>
      <c r="V131" s="60"/>
      <c r="W131" s="59"/>
    </row>
    <row r="132" spans="3:23" x14ac:dyDescent="0.25">
      <c r="Q132" s="1"/>
      <c r="V132" s="60"/>
      <c r="W132" s="59"/>
    </row>
    <row r="133" spans="3:23" x14ac:dyDescent="0.25">
      <c r="Q133" s="1"/>
      <c r="V133" s="60"/>
      <c r="W133" s="59"/>
    </row>
    <row r="134" spans="3:23" x14ac:dyDescent="0.25">
      <c r="Q134" s="1"/>
      <c r="V134" s="60"/>
    </row>
    <row r="135" spans="3:23" x14ac:dyDescent="0.25">
      <c r="Q135" s="1"/>
      <c r="V135" s="60"/>
    </row>
    <row r="136" spans="3:23" x14ac:dyDescent="0.25">
      <c r="Q136" s="1"/>
      <c r="V136" s="60"/>
    </row>
    <row r="137" spans="3:23" x14ac:dyDescent="0.25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V137" s="60"/>
    </row>
    <row r="138" spans="3:23" x14ac:dyDescent="0.25">
      <c r="Q138" s="1"/>
      <c r="V138" s="60"/>
    </row>
    <row r="139" spans="3:23" x14ac:dyDescent="0.25">
      <c r="Q139" s="1"/>
      <c r="V139" s="60"/>
    </row>
    <row r="140" spans="3:23" x14ac:dyDescent="0.25"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V140" s="60"/>
    </row>
    <row r="141" spans="3:23" x14ac:dyDescent="0.25">
      <c r="Q141" s="1"/>
      <c r="V141" s="60"/>
    </row>
    <row r="143" spans="3:23" x14ac:dyDescent="0.25">
      <c r="Q143" s="1"/>
    </row>
    <row r="146" spans="3:19" x14ac:dyDescent="0.25"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</row>
  </sheetData>
  <mergeCells count="33">
    <mergeCell ref="A53:B53"/>
    <mergeCell ref="A5:V5"/>
    <mergeCell ref="A6:V6"/>
    <mergeCell ref="A9:A14"/>
    <mergeCell ref="A15:A20"/>
    <mergeCell ref="A21:A26"/>
    <mergeCell ref="A27:A32"/>
    <mergeCell ref="A33:A38"/>
    <mergeCell ref="A39:A44"/>
    <mergeCell ref="A45:A50"/>
    <mergeCell ref="A51:B51"/>
    <mergeCell ref="A52:B52"/>
    <mergeCell ref="A98:A103"/>
    <mergeCell ref="A54:B54"/>
    <mergeCell ref="A55:B55"/>
    <mergeCell ref="A56:B56"/>
    <mergeCell ref="A58:V58"/>
    <mergeCell ref="A59:V59"/>
    <mergeCell ref="A62:A67"/>
    <mergeCell ref="A68:A73"/>
    <mergeCell ref="A74:A79"/>
    <mergeCell ref="A80:A85"/>
    <mergeCell ref="A86:A91"/>
    <mergeCell ref="A92:A97"/>
    <mergeCell ref="A125:B125"/>
    <mergeCell ref="A126:B126"/>
    <mergeCell ref="A127:B127"/>
    <mergeCell ref="A104:A109"/>
    <mergeCell ref="A110:A115"/>
    <mergeCell ref="A116:A121"/>
    <mergeCell ref="A122:B122"/>
    <mergeCell ref="A123:B123"/>
    <mergeCell ref="A124:B124"/>
  </mergeCells>
  <pageMargins left="0.7" right="0.7" top="0.75" bottom="0.75" header="0.3" footer="0.3"/>
  <pageSetup scale="40" orientation="landscape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Qtr 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Basant Bohara</cp:lastModifiedBy>
  <cp:lastPrinted>2026-05-20T07:02:11Z</cp:lastPrinted>
  <dcterms:created xsi:type="dcterms:W3CDTF">2015-06-05T18:17:20Z</dcterms:created>
  <dcterms:modified xsi:type="dcterms:W3CDTF">2026-05-20T07:02:43Z</dcterms:modified>
</cp:coreProperties>
</file>