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2nd\"/>
    </mc:Choice>
  </mc:AlternateContent>
  <xr:revisionPtr revIDLastSave="0" documentId="13_ncr:1_{98495E2D-4CB2-429D-A559-7D74F39A6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nd Qtr Non-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4" i="1" l="1"/>
  <c r="W55" i="1"/>
  <c r="W57" i="1"/>
  <c r="W58" i="1"/>
  <c r="W59" i="1"/>
  <c r="W61" i="1"/>
  <c r="W62" i="1"/>
  <c r="W67" i="1"/>
  <c r="W70" i="1"/>
  <c r="W71" i="1"/>
  <c r="W73" i="1"/>
  <c r="W79" i="1"/>
  <c r="W51" i="1"/>
  <c r="W50" i="1"/>
  <c r="W49" i="1"/>
  <c r="W48" i="1"/>
  <c r="W13" i="1"/>
  <c r="W15" i="1"/>
  <c r="W17" i="1"/>
  <c r="W20" i="1"/>
  <c r="W21" i="1"/>
  <c r="W22" i="1"/>
  <c r="W23" i="1"/>
  <c r="W25" i="1"/>
  <c r="W26" i="1"/>
  <c r="W27" i="1"/>
  <c r="W32" i="1"/>
  <c r="W33" i="1"/>
  <c r="W34" i="1"/>
  <c r="W35" i="1"/>
  <c r="W37" i="1"/>
  <c r="W38" i="1"/>
  <c r="W11" i="1"/>
  <c r="W10" i="1"/>
  <c r="W14" i="1"/>
  <c r="W16" i="1"/>
  <c r="W18" i="1"/>
  <c r="W19" i="1"/>
  <c r="W28" i="1"/>
  <c r="W29" i="1"/>
  <c r="W30" i="1"/>
  <c r="W31" i="1"/>
  <c r="W52" i="1"/>
  <c r="W65" i="1"/>
  <c r="W53" i="1"/>
  <c r="W56" i="1"/>
  <c r="W60" i="1"/>
  <c r="W63" i="1"/>
  <c r="W64" i="1"/>
  <c r="W66" i="1"/>
  <c r="W68" i="1"/>
  <c r="W69" i="1"/>
  <c r="W72" i="1"/>
  <c r="W74" i="1"/>
  <c r="W75" i="1"/>
  <c r="W76" i="1"/>
  <c r="W77" i="1"/>
  <c r="W78" i="1"/>
  <c r="W12" i="1"/>
  <c r="W24" i="1"/>
  <c r="W36" i="1"/>
  <c r="W80" i="1" l="1"/>
  <c r="W81" i="1"/>
  <c r="W82" i="1"/>
  <c r="W83" i="1"/>
  <c r="W40" i="1"/>
  <c r="W41" i="1" l="1"/>
  <c r="W39" i="1"/>
</calcChain>
</file>

<file path=xl/sharedStrings.xml><?xml version="1.0" encoding="utf-8"?>
<sst xmlns="http://schemas.openxmlformats.org/spreadsheetml/2006/main" count="135" uniqueCount="56">
  <si>
    <t>Quarterly Province wise, Company wise Non-life Insurance Policies, Premium and Claim Details</t>
  </si>
  <si>
    <t>Amount in Lakh</t>
  </si>
  <si>
    <t>Provinces</t>
  </si>
  <si>
    <t>Indicators</t>
  </si>
  <si>
    <t>Himalayan Everest Insurance Ltd.</t>
  </si>
  <si>
    <t>IGI Prudential Insurance Ltd.</t>
  </si>
  <si>
    <t>National Insurance Company Ltd.</t>
  </si>
  <si>
    <t>Neco Insurance Ltd.</t>
  </si>
  <si>
    <t>Nepal Insurance Company Ltd.</t>
  </si>
  <si>
    <t>NLG Insurance Company Ltd.</t>
  </si>
  <si>
    <t>Prabhu Insurance Ltd.</t>
  </si>
  <si>
    <t>Rastriya Beema Company Ltd.</t>
  </si>
  <si>
    <t>Sagarmatha Lumbini Insurance Company Ltd.</t>
  </si>
  <si>
    <t>Sanima GIC Insurance Ltd.</t>
  </si>
  <si>
    <t>Shikhar Insurance Company Ltd.</t>
  </si>
  <si>
    <t>Siddhartha Premier Insurance Ltd.</t>
  </si>
  <si>
    <t>The Oriental Insurance Company Ltd.</t>
  </si>
  <si>
    <t>United Ajod Insurance Ltd.</t>
  </si>
  <si>
    <t>Nepal Micro Insurance Company Ltd.</t>
  </si>
  <si>
    <t>Protective Micro Insurance Ltd</t>
  </si>
  <si>
    <t>Star Micro Insurance Company Limited</t>
  </si>
  <si>
    <t>Trust Micro Insurance Limited</t>
  </si>
  <si>
    <t>Percentage Change</t>
  </si>
  <si>
    <t>Koshi</t>
  </si>
  <si>
    <t xml:space="preserve"> Number of Issued Policy</t>
  </si>
  <si>
    <t xml:space="preserve"> Gross Premium Income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</si>
  <si>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</si>
  <si>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</si>
  <si>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</si>
  <si>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</si>
  <si>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</si>
  <si>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</si>
  <si>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</si>
  <si>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</si>
  <si>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Policy</t>
  </si>
  <si>
    <t>Total Sum of Gross Premium Income</t>
  </si>
  <si>
    <t>Total Sum of Number of Gross Claim Paid</t>
  </si>
  <si>
    <t>Total Sum of Amount of Gross Claim Paid</t>
  </si>
  <si>
    <t>Quarterly Portfolio wise, Company wise Non-life Insurance Policies, Premium and Claim Details</t>
  </si>
  <si>
    <t>Portfolio</t>
  </si>
  <si>
    <t>Agriculture Insurance Policy</t>
  </si>
  <si>
    <t xml:space="preserve"> Number Of Issued Policy</t>
  </si>
  <si>
    <t xml:space="preserve"> Number Of Gross Claim Paid</t>
  </si>
  <si>
    <t xml:space="preserve"> Amount Of Gross Claim Paid</t>
  </si>
  <si>
    <t>Aviation Insurance Policy</t>
  </si>
  <si>
    <t>Engineering and Construction Insurance Policy</t>
  </si>
  <si>
    <t>Marine Insurance Policy</t>
  </si>
  <si>
    <t>Micro Insurance Policy</t>
  </si>
  <si>
    <t>Miscellaneous</t>
  </si>
  <si>
    <t>Motor Insurance Policy</t>
  </si>
  <si>
    <t>Property Insurance Policy</t>
  </si>
  <si>
    <t xml:space="preserve">FY 2082/83, Up to 2nd Quarter </t>
  </si>
  <si>
    <t xml:space="preserve">FY 2082/83,Up to 2nd Quarter  </t>
  </si>
  <si>
    <t xml:space="preserve">Grand Total(FY 2082/83, as on Q2) </t>
  </si>
  <si>
    <t xml:space="preserve">Grand Total (FY 2081/82, as on Q2) </t>
  </si>
  <si>
    <t xml:space="preserve">Grand Total (FY 2082/83, as on Q2)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</si>
</sst>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Green]0.00&quot;▲&quot;;[Red]0.00&quot;▼&quot;;&quot;Nill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11" xfId="0" applyFont="1" applyBorder="1" applyProtection="1">
      <protection locked="0"/>
    </xf>
    <xf numFmtId="164" fontId="0" fillId="0" borderId="12" xfId="1" applyNumberFormat="1" applyFont="1" applyBorder="1" applyProtection="1">
      <protection locked="0" hidden="1"/>
    </xf>
    <xf numFmtId="0" fontId="0" fillId="3" borderId="12" xfId="0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6" fillId="3" borderId="16" xfId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6" xfId="0" applyFont="1" applyBorder="1" applyProtection="1">
      <protection locked="0"/>
    </xf>
    <xf numFmtId="0" fontId="0" fillId="3" borderId="17" xfId="0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43" fontId="0" fillId="3" borderId="18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6" fillId="3" borderId="20" xfId="1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3" xfId="0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8" xfId="0" applyFill="1" applyBorder="1" applyProtection="1">
      <protection locked="0"/>
    </xf>
    <xf numFmtId="43" fontId="0" fillId="3" borderId="25" xfId="1" applyFont="1" applyFill="1" applyBorder="1" applyProtection="1">
      <protection locked="0"/>
    </xf>
    <xf numFmtId="0" fontId="0" fillId="0" borderId="28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34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164" fontId="8" fillId="4" borderId="36" xfId="1" applyNumberFormat="1" applyFont="1" applyFill="1" applyBorder="1" applyAlignment="1" applyProtection="1">
      <alignment horizontal="center" vertical="center"/>
      <protection locked="0" hidden="1"/>
    </xf>
    <xf numFmtId="43" fontId="6" fillId="3" borderId="12" xfId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43" fontId="6" fillId="3" borderId="18" xfId="1" applyFont="1" applyFill="1" applyBorder="1" applyProtection="1">
      <protection locked="0"/>
    </xf>
    <xf numFmtId="43" fontId="0" fillId="3" borderId="31" xfId="0" applyNumberFormat="1" applyFill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3" borderId="32" xfId="0" applyFont="1" applyFill="1" applyBorder="1" applyAlignment="1" applyProtection="1">
      <alignment horizontal="left"/>
      <protection locked="0"/>
    </xf>
    <xf numFmtId="0" fontId="6" fillId="3" borderId="3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133350</xdr:rowOff>
    </xdr:from>
    <xdr:to>
      <xdr:col>12</xdr:col>
      <xdr:colOff>320675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67779-C68B-4F3B-8B4E-E24E74E6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33350"/>
          <a:ext cx="3397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89"/>
  <sheetViews>
    <sheetView tabSelected="1" view="pageBreakPreview" topLeftCell="G31" zoomScale="90" zoomScaleNormal="90" zoomScaleSheetLayoutView="90" workbookViewId="0">
      <selection activeCell="A44" sqref="A44:W44"/>
    </sheetView>
  </sheetViews>
  <sheetFormatPr defaultRowHeight="15" x14ac:dyDescent="0.25"/>
  <cols>
    <col min="1" max="1" width="19.140625" style="1" bestFit="1" customWidth="1"/>
    <col min="2" max="2" width="28" style="1" bestFit="1" customWidth="1"/>
    <col min="3" max="3" width="17.7109375" style="1" bestFit="1" customWidth="1"/>
    <col min="4" max="4" width="14.85546875" style="1" bestFit="1" customWidth="1"/>
    <col min="5" max="5" width="14" style="1" bestFit="1" customWidth="1"/>
    <col min="6" max="6" width="14.42578125" style="1" bestFit="1" customWidth="1"/>
    <col min="7" max="8" width="14.85546875" style="1" bestFit="1" customWidth="1"/>
    <col min="9" max="9" width="14" style="1" bestFit="1" customWidth="1"/>
    <col min="10" max="10" width="13" style="1" bestFit="1" customWidth="1"/>
    <col min="11" max="11" width="15.42578125" style="1" bestFit="1" customWidth="1"/>
    <col min="12" max="12" width="14" style="1" bestFit="1" customWidth="1"/>
    <col min="13" max="13" width="15.42578125" style="1" bestFit="1" customWidth="1"/>
    <col min="14" max="16" width="14.85546875" style="1" bestFit="1" customWidth="1"/>
    <col min="17" max="17" width="13" style="1" bestFit="1" customWidth="1"/>
    <col min="18" max="18" width="13.42578125" style="1" bestFit="1" customWidth="1"/>
    <col min="19" max="19" width="11.85546875" style="1" bestFit="1" customWidth="1"/>
    <col min="20" max="20" width="16.140625" style="1" bestFit="1" customWidth="1"/>
    <col min="21" max="21" width="16.140625" style="1" customWidth="1"/>
    <col min="22" max="22" width="19.7109375" style="1" bestFit="1" customWidth="1"/>
    <col min="23" max="23" width="15" style="1" bestFit="1" customWidth="1"/>
    <col min="24" max="24" width="9.140625" style="1"/>
    <col min="25" max="25" width="13.28515625" style="1" bestFit="1" customWidth="1"/>
    <col min="26" max="26" width="11.140625" style="1" bestFit="1" customWidth="1"/>
    <col min="27" max="16384" width="9.140625" style="1"/>
  </cols>
  <sheetData>
    <row r="6" spans="1:26" ht="20.25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6" x14ac:dyDescent="0.25">
      <c r="A7" s="50" t="s">
        <v>51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</v>
      </c>
      <c r="W8" s="2"/>
    </row>
    <row r="9" spans="1:26" s="9" customFormat="1" ht="57.75" thickBot="1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5" t="s">
        <v>21</v>
      </c>
      <c r="U9" s="6" t="s">
        <v>53</v>
      </c>
      <c r="V9" s="7" t="s">
        <v>54</v>
      </c>
      <c r="W9" s="8" t="s">
        <v>22</v>
      </c>
    </row>
    <row r="10" spans="1:26" x14ac:dyDescent="0.25">
      <c r="A10" s="51" t="s">
        <v>23</v>
      </c>
      <c r="B10" s="10" t="s">
        <v>24</v>
      </c>
      <c r="C10" s="10">
        <v>21013</v>
      </c>
      <c r="D10" s="10">
        <v>11560</v>
      </c>
      <c r="E10" s="10">
        <v>692</v>
      </c>
      <c r="F10" s="10">
        <v>17763</v>
      </c>
      <c r="G10" s="10">
        <v>12210</v>
      </c>
      <c r="H10" s="10">
        <v>14000</v>
      </c>
      <c r="I10" s="10">
        <v>4228</v>
      </c>
      <c r="J10" s="10">
        <v>881</v>
      </c>
      <c r="K10" s="10">
        <v>18070</v>
      </c>
      <c r="L10" s="10">
        <v>8943</v>
      </c>
      <c r="M10" s="10">
        <v>12791</v>
      </c>
      <c r="N10" s="10">
        <v>13315</v>
      </c>
      <c r="O10" s="10">
        <v>3955</v>
      </c>
      <c r="P10" s="10">
        <v>30387</v>
      </c>
      <c r="Q10" s="10">
        <v>7264</v>
      </c>
      <c r="R10" s="10">
        <v>13592</v>
      </c>
      <c r="S10" s="10">
        <v>8098</v>
      </c>
      <c r="T10" s="11">
        <v>6855</v>
      </c>
      <c r="U10" s="12">
        <v>205617</v>
      </c>
      <c r="V10" s="13">
        <v>191522</v>
      </c>
      <c r="W10" s="14">
        <f>SUM(U10-V10)/V10*100</f>
        <v>7.3594678418145172</v>
      </c>
    </row>
    <row r="11" spans="1:26" ht="15.75" thickBot="1" x14ac:dyDescent="0.3">
      <c r="A11" s="52"/>
      <c r="B11" s="15" t="s">
        <v>25</v>
      </c>
      <c r="C11" s="16">
        <v>1457.4642907999992</v>
      </c>
      <c r="D11" s="16">
        <v>1283.6958098</v>
      </c>
      <c r="E11" s="16">
        <v>623.66643110000018</v>
      </c>
      <c r="F11" s="16">
        <v>1887.1142435999996</v>
      </c>
      <c r="G11" s="16">
        <v>1022.6678948999996</v>
      </c>
      <c r="H11" s="16">
        <v>1522.8302282000002</v>
      </c>
      <c r="I11" s="16">
        <v>535.43052739999985</v>
      </c>
      <c r="J11" s="16">
        <v>43.791975600000008</v>
      </c>
      <c r="K11" s="16">
        <v>2504.6672764</v>
      </c>
      <c r="L11" s="16">
        <v>1066.5921165999996</v>
      </c>
      <c r="M11" s="16">
        <v>2922.4349370999994</v>
      </c>
      <c r="N11" s="16">
        <v>1844.9524076000012</v>
      </c>
      <c r="O11" s="16">
        <v>1337.2683256999997</v>
      </c>
      <c r="P11" s="16">
        <v>1307.4086973999999</v>
      </c>
      <c r="Q11" s="16">
        <v>163.70509340000001</v>
      </c>
      <c r="R11" s="16">
        <v>343.6834207</v>
      </c>
      <c r="S11" s="16">
        <v>208.65009669999995</v>
      </c>
      <c r="T11" s="17">
        <v>222.33632119999993</v>
      </c>
      <c r="U11" s="18">
        <v>20298.360094199994</v>
      </c>
      <c r="V11" s="19">
        <v>18522.3322257</v>
      </c>
      <c r="W11" s="14">
        <f t="shared" ref="W11:W41" si="0">SUM(U11-V11)/V11*100</f>
        <v>9.5885758167955224</v>
      </c>
    </row>
    <row r="12" spans="1:26" x14ac:dyDescent="0.25">
      <c r="A12" s="52"/>
      <c r="B12" s="20" t="s">
        <v>26</v>
      </c>
      <c r="C12" s="20">
        <v>393</v>
      </c>
      <c r="D12" s="20">
        <v>402</v>
      </c>
      <c r="E12" s="20">
        <v>60</v>
      </c>
      <c r="F12" s="20">
        <v>656</v>
      </c>
      <c r="G12" s="20">
        <v>264</v>
      </c>
      <c r="H12" s="20">
        <v>393</v>
      </c>
      <c r="I12" s="20">
        <v>132</v>
      </c>
      <c r="J12" s="20">
        <v>13</v>
      </c>
      <c r="K12" s="20">
        <v>788</v>
      </c>
      <c r="L12" s="20">
        <v>316</v>
      </c>
      <c r="M12" s="20">
        <v>440</v>
      </c>
      <c r="N12" s="20">
        <v>379</v>
      </c>
      <c r="O12" s="20">
        <v>824</v>
      </c>
      <c r="P12" s="20">
        <v>347</v>
      </c>
      <c r="Q12" s="20">
        <v>26</v>
      </c>
      <c r="R12" s="20">
        <v>62</v>
      </c>
      <c r="S12" s="20">
        <v>17</v>
      </c>
      <c r="T12" s="21">
        <v>31</v>
      </c>
      <c r="U12" s="12">
        <v>5543</v>
      </c>
      <c r="V12" s="23">
        <v>5259</v>
      </c>
      <c r="W12" s="14">
        <f t="shared" si="0"/>
        <v>5.4002662103061416</v>
      </c>
    </row>
    <row r="13" spans="1:26" ht="15.75" thickBot="1" x14ac:dyDescent="0.3">
      <c r="A13" s="52"/>
      <c r="B13" s="24" t="s">
        <v>27</v>
      </c>
      <c r="C13" s="25">
        <v>631.73157530000003</v>
      </c>
      <c r="D13" s="25">
        <v>536.30496970000002</v>
      </c>
      <c r="E13" s="25">
        <v>368.67623689999999</v>
      </c>
      <c r="F13" s="25">
        <v>1145.8517672</v>
      </c>
      <c r="G13" s="25">
        <v>397.88187640000001</v>
      </c>
      <c r="H13" s="25">
        <v>927.7692945</v>
      </c>
      <c r="I13" s="25">
        <v>246.88169020000004</v>
      </c>
      <c r="J13" s="25">
        <v>7.4818499999999997</v>
      </c>
      <c r="K13" s="25">
        <v>4972.4183850999998</v>
      </c>
      <c r="L13" s="25">
        <v>392.04430680000002</v>
      </c>
      <c r="M13" s="25">
        <v>1687.3082735</v>
      </c>
      <c r="N13" s="25">
        <v>1246.5182382</v>
      </c>
      <c r="O13" s="25">
        <v>765.44104320000008</v>
      </c>
      <c r="P13" s="25">
        <v>563.51086320000013</v>
      </c>
      <c r="Q13" s="25">
        <v>22.14386</v>
      </c>
      <c r="R13" s="26">
        <v>57.938346900000006</v>
      </c>
      <c r="S13" s="26">
        <v>8.3344699999999996</v>
      </c>
      <c r="T13" s="27">
        <v>32.656128500000001</v>
      </c>
      <c r="U13" s="18">
        <v>14010.893175600004</v>
      </c>
      <c r="V13" s="28">
        <v>9977.0860071999996</v>
      </c>
      <c r="W13" s="14">
        <f t="shared" si="0"/>
        <v>40.430714594311333</v>
      </c>
    </row>
    <row r="14" spans="1:26" x14ac:dyDescent="0.25">
      <c r="A14" s="51" t="s">
        <v>28</v>
      </c>
      <c r="B14" s="10" t="s">
        <v>24</v>
      </c>
      <c r="C14" s="10">
        <v>12291</v>
      </c>
      <c r="D14" s="10">
        <v>6998</v>
      </c>
      <c r="E14" s="10">
        <v>2803</v>
      </c>
      <c r="F14" s="10">
        <v>14013</v>
      </c>
      <c r="G14" s="10">
        <v>9205</v>
      </c>
      <c r="H14" s="10">
        <v>9312</v>
      </c>
      <c r="I14" s="10">
        <v>1638</v>
      </c>
      <c r="J14" s="10">
        <v>219</v>
      </c>
      <c r="K14" s="10">
        <v>13683</v>
      </c>
      <c r="L14" s="10">
        <v>5955</v>
      </c>
      <c r="M14" s="10">
        <v>8667</v>
      </c>
      <c r="N14" s="10">
        <v>16547</v>
      </c>
      <c r="O14" s="10">
        <v>1073</v>
      </c>
      <c r="P14" s="10">
        <v>43930</v>
      </c>
      <c r="Q14" s="10">
        <v>1044</v>
      </c>
      <c r="R14" s="29">
        <v>4416</v>
      </c>
      <c r="S14" s="29">
        <v>6988</v>
      </c>
      <c r="T14" s="30">
        <v>2554</v>
      </c>
      <c r="U14" s="12">
        <v>161336</v>
      </c>
      <c r="V14" s="31">
        <v>163256</v>
      </c>
      <c r="W14" s="14">
        <f t="shared" si="0"/>
        <v>-1.1760670358210419</v>
      </c>
    </row>
    <row r="15" spans="1:26" ht="15.75" thickBot="1" x14ac:dyDescent="0.3">
      <c r="A15" s="52"/>
      <c r="B15" s="15" t="s">
        <v>25</v>
      </c>
      <c r="C15" s="16">
        <v>1188.0209623000003</v>
      </c>
      <c r="D15" s="16">
        <v>996.97400659999994</v>
      </c>
      <c r="E15" s="16">
        <v>1565.1321713999998</v>
      </c>
      <c r="F15" s="16">
        <v>1386.9761903999997</v>
      </c>
      <c r="G15" s="16">
        <v>1283.4241006</v>
      </c>
      <c r="H15" s="16">
        <v>888.2977400999996</v>
      </c>
      <c r="I15" s="16">
        <v>149.69893069999995</v>
      </c>
      <c r="J15" s="16">
        <v>9.4058971000000007</v>
      </c>
      <c r="K15" s="16">
        <v>2209.0689798000003</v>
      </c>
      <c r="L15" s="16">
        <v>1079.6396946000004</v>
      </c>
      <c r="M15" s="16">
        <v>1266.9050417000003</v>
      </c>
      <c r="N15" s="16">
        <v>1568.5794167000001</v>
      </c>
      <c r="O15" s="16">
        <v>428.47901569999993</v>
      </c>
      <c r="P15" s="16">
        <v>1146.7717653999994</v>
      </c>
      <c r="Q15" s="16">
        <v>33.792883699999997</v>
      </c>
      <c r="R15" s="16">
        <v>120.62866420000007</v>
      </c>
      <c r="S15" s="16">
        <v>211.89548429999985</v>
      </c>
      <c r="T15" s="17">
        <v>66.425177699999992</v>
      </c>
      <c r="U15" s="18">
        <v>15600.116123</v>
      </c>
      <c r="V15" s="19">
        <v>14353.715105900001</v>
      </c>
      <c r="W15" s="14">
        <f t="shared" si="0"/>
        <v>8.6834732883034178</v>
      </c>
      <c r="Z15" s="32"/>
    </row>
    <row r="16" spans="1:26" x14ac:dyDescent="0.25">
      <c r="A16" s="52"/>
      <c r="B16" s="20" t="s">
        <v>26</v>
      </c>
      <c r="C16" s="20">
        <v>433</v>
      </c>
      <c r="D16" s="20">
        <v>284</v>
      </c>
      <c r="E16" s="20">
        <v>195</v>
      </c>
      <c r="F16" s="20">
        <v>301</v>
      </c>
      <c r="G16" s="20">
        <v>232</v>
      </c>
      <c r="H16" s="20">
        <v>363</v>
      </c>
      <c r="I16" s="20">
        <v>28</v>
      </c>
      <c r="J16" s="20">
        <v>7</v>
      </c>
      <c r="K16" s="20">
        <v>666</v>
      </c>
      <c r="L16" s="20">
        <v>284</v>
      </c>
      <c r="M16" s="20">
        <v>285</v>
      </c>
      <c r="N16" s="20">
        <v>463</v>
      </c>
      <c r="O16" s="20">
        <v>51</v>
      </c>
      <c r="P16" s="20">
        <v>190</v>
      </c>
      <c r="Q16" s="20">
        <v>6</v>
      </c>
      <c r="R16" s="20">
        <v>12</v>
      </c>
      <c r="S16" s="20">
        <v>46</v>
      </c>
      <c r="T16" s="21">
        <v>7</v>
      </c>
      <c r="U16" s="12">
        <v>3853</v>
      </c>
      <c r="V16" s="23">
        <v>3625</v>
      </c>
      <c r="W16" s="14">
        <f t="shared" si="0"/>
        <v>6.2896551724137924</v>
      </c>
    </row>
    <row r="17" spans="1:23" ht="15.75" thickBot="1" x14ac:dyDescent="0.3">
      <c r="A17" s="53"/>
      <c r="B17" s="33" t="s">
        <v>27</v>
      </c>
      <c r="C17" s="25">
        <v>424.94979189999992</v>
      </c>
      <c r="D17" s="25">
        <v>452.1795176</v>
      </c>
      <c r="E17" s="25">
        <v>525.83983509999996</v>
      </c>
      <c r="F17" s="25">
        <v>526.19084199999998</v>
      </c>
      <c r="G17" s="25">
        <v>344.60148090000001</v>
      </c>
      <c r="H17" s="25">
        <v>507.17158640000002</v>
      </c>
      <c r="I17" s="25">
        <v>77.894769999999994</v>
      </c>
      <c r="J17" s="25">
        <v>22.668150000000001</v>
      </c>
      <c r="K17" s="25">
        <v>1272.3881073</v>
      </c>
      <c r="L17" s="25">
        <v>348.93142829999999</v>
      </c>
      <c r="M17" s="25">
        <v>664.82115039999996</v>
      </c>
      <c r="N17" s="25">
        <v>1187.2241733000001</v>
      </c>
      <c r="O17" s="25">
        <v>355.54874949999993</v>
      </c>
      <c r="P17" s="25">
        <v>358.72331519999994</v>
      </c>
      <c r="Q17" s="25">
        <v>9.4567499999999995</v>
      </c>
      <c r="R17" s="25">
        <v>18.802616</v>
      </c>
      <c r="S17" s="25">
        <v>24.085918199999998</v>
      </c>
      <c r="T17" s="27">
        <v>4.6780187</v>
      </c>
      <c r="U17" s="18">
        <v>7126.1562008000001</v>
      </c>
      <c r="V17" s="28">
        <v>6855.8363162999985</v>
      </c>
      <c r="W17" s="14">
        <f t="shared" si="0"/>
        <v>3.9429162545393073</v>
      </c>
    </row>
    <row r="18" spans="1:23" x14ac:dyDescent="0.25">
      <c r="A18" s="51" t="s">
        <v>29</v>
      </c>
      <c r="B18" s="10" t="s">
        <v>24</v>
      </c>
      <c r="C18" s="10">
        <v>87465</v>
      </c>
      <c r="D18" s="10">
        <v>56198</v>
      </c>
      <c r="E18" s="10">
        <v>6354</v>
      </c>
      <c r="F18" s="10">
        <v>49665</v>
      </c>
      <c r="G18" s="10">
        <v>29202</v>
      </c>
      <c r="H18" s="10">
        <v>59681</v>
      </c>
      <c r="I18" s="10">
        <v>35882</v>
      </c>
      <c r="J18" s="10">
        <v>6769</v>
      </c>
      <c r="K18" s="10">
        <v>48496</v>
      </c>
      <c r="L18" s="10">
        <v>29570</v>
      </c>
      <c r="M18" s="10">
        <v>95699</v>
      </c>
      <c r="N18" s="10">
        <v>54885</v>
      </c>
      <c r="O18" s="10">
        <v>15386</v>
      </c>
      <c r="P18" s="10">
        <v>61039</v>
      </c>
      <c r="Q18" s="10">
        <v>36793</v>
      </c>
      <c r="R18" s="10">
        <v>25795</v>
      </c>
      <c r="S18" s="10">
        <v>27321</v>
      </c>
      <c r="T18" s="30">
        <v>19679</v>
      </c>
      <c r="U18" s="12">
        <v>745879</v>
      </c>
      <c r="V18" s="31">
        <v>683632</v>
      </c>
      <c r="W18" s="14">
        <f t="shared" si="0"/>
        <v>9.1053373744938799</v>
      </c>
    </row>
    <row r="19" spans="1:23" ht="15.75" thickBot="1" x14ac:dyDescent="0.3">
      <c r="A19" s="52"/>
      <c r="B19" s="15" t="s">
        <v>25</v>
      </c>
      <c r="C19" s="16">
        <v>19759.144298400017</v>
      </c>
      <c r="D19" s="16">
        <v>15277.699054699993</v>
      </c>
      <c r="E19" s="16">
        <v>3820.7314944000013</v>
      </c>
      <c r="F19" s="16">
        <v>9057.1578538999984</v>
      </c>
      <c r="G19" s="16">
        <v>6658.519306799998</v>
      </c>
      <c r="H19" s="16">
        <v>13873.748809699986</v>
      </c>
      <c r="I19" s="16">
        <v>7731.6883257999989</v>
      </c>
      <c r="J19" s="16">
        <v>5388.3910009999991</v>
      </c>
      <c r="K19" s="16">
        <v>15085.53630880001</v>
      </c>
      <c r="L19" s="16">
        <v>10312.916073999999</v>
      </c>
      <c r="M19" s="16">
        <v>19668.497894400029</v>
      </c>
      <c r="N19" s="16">
        <v>13170.941355399989</v>
      </c>
      <c r="O19" s="16">
        <v>12809.250627399997</v>
      </c>
      <c r="P19" s="16">
        <v>10014.857085700007</v>
      </c>
      <c r="Q19" s="16">
        <v>1115.3876196000003</v>
      </c>
      <c r="R19" s="16">
        <v>754.65048620000016</v>
      </c>
      <c r="S19" s="16">
        <v>579.90412799999979</v>
      </c>
      <c r="T19" s="17">
        <v>829.39455930000008</v>
      </c>
      <c r="U19" s="18">
        <v>165908.41628350003</v>
      </c>
      <c r="V19" s="19">
        <v>142170.43788450002</v>
      </c>
      <c r="W19" s="14">
        <f t="shared" si="0"/>
        <v>16.696845527257128</v>
      </c>
    </row>
    <row r="20" spans="1:23" x14ac:dyDescent="0.25">
      <c r="A20" s="52"/>
      <c r="B20" s="20" t="s">
        <v>26</v>
      </c>
      <c r="C20" s="20">
        <v>4855</v>
      </c>
      <c r="D20" s="20">
        <v>5334</v>
      </c>
      <c r="E20" s="20">
        <v>302</v>
      </c>
      <c r="F20" s="20">
        <v>2727</v>
      </c>
      <c r="G20" s="20">
        <v>2966</v>
      </c>
      <c r="H20" s="20">
        <v>3303</v>
      </c>
      <c r="I20" s="20">
        <v>4982</v>
      </c>
      <c r="J20" s="20">
        <v>689</v>
      </c>
      <c r="K20" s="20">
        <v>3591</v>
      </c>
      <c r="L20" s="20">
        <v>1581</v>
      </c>
      <c r="M20" s="20">
        <v>7249</v>
      </c>
      <c r="N20" s="20">
        <v>3993</v>
      </c>
      <c r="O20" s="20">
        <v>1670</v>
      </c>
      <c r="P20" s="20">
        <v>2075</v>
      </c>
      <c r="Q20" s="20">
        <v>300</v>
      </c>
      <c r="R20" s="20">
        <v>171</v>
      </c>
      <c r="S20" s="20">
        <v>107</v>
      </c>
      <c r="T20" s="21">
        <v>211</v>
      </c>
      <c r="U20" s="12">
        <v>46106</v>
      </c>
      <c r="V20" s="23">
        <v>42983</v>
      </c>
      <c r="W20" s="14">
        <f t="shared" si="0"/>
        <v>7.2656631691599003</v>
      </c>
    </row>
    <row r="21" spans="1:23" ht="15.75" thickBot="1" x14ac:dyDescent="0.3">
      <c r="A21" s="53"/>
      <c r="B21" s="33" t="s">
        <v>27</v>
      </c>
      <c r="C21" s="25">
        <v>7666.5476121999964</v>
      </c>
      <c r="D21" s="25">
        <v>8805.7174553999994</v>
      </c>
      <c r="E21" s="25">
        <v>1891.9088171999995</v>
      </c>
      <c r="F21" s="25">
        <v>5258.8888314999995</v>
      </c>
      <c r="G21" s="25">
        <v>4734.3736109000001</v>
      </c>
      <c r="H21" s="25">
        <v>10032.847073999999</v>
      </c>
      <c r="I21" s="25">
        <v>1523.2063976000002</v>
      </c>
      <c r="J21" s="25">
        <v>661.35012359999996</v>
      </c>
      <c r="K21" s="25">
        <v>7390.3139618000005</v>
      </c>
      <c r="L21" s="25">
        <v>4518.6035063999989</v>
      </c>
      <c r="M21" s="25">
        <v>19726.050610500009</v>
      </c>
      <c r="N21" s="25">
        <v>7183.7838482999996</v>
      </c>
      <c r="O21" s="25">
        <v>4936.2159908000003</v>
      </c>
      <c r="P21" s="25">
        <v>4387.6552504999991</v>
      </c>
      <c r="Q21" s="25">
        <v>210.33261840000003</v>
      </c>
      <c r="R21" s="25">
        <v>174.79072240000002</v>
      </c>
      <c r="S21" s="25">
        <v>77.862987499999988</v>
      </c>
      <c r="T21" s="27">
        <v>236.69764329999995</v>
      </c>
      <c r="U21" s="18">
        <v>89417.147062299991</v>
      </c>
      <c r="V21" s="28">
        <v>67050.880362700002</v>
      </c>
      <c r="W21" s="14">
        <f t="shared" si="0"/>
        <v>33.357155906997171</v>
      </c>
    </row>
    <row r="22" spans="1:23" x14ac:dyDescent="0.25">
      <c r="A22" s="46" t="s">
        <v>30</v>
      </c>
      <c r="B22" s="10" t="s">
        <v>24</v>
      </c>
      <c r="C22" s="10">
        <v>14485</v>
      </c>
      <c r="D22" s="10">
        <v>16951</v>
      </c>
      <c r="E22" s="10">
        <v>270</v>
      </c>
      <c r="F22" s="10">
        <v>10805</v>
      </c>
      <c r="G22" s="10">
        <v>22004</v>
      </c>
      <c r="H22" s="10">
        <v>7809</v>
      </c>
      <c r="I22" s="10">
        <v>4952</v>
      </c>
      <c r="J22" s="10">
        <v>266</v>
      </c>
      <c r="K22" s="10">
        <v>16951</v>
      </c>
      <c r="L22" s="10">
        <v>3830</v>
      </c>
      <c r="M22" s="10">
        <v>9965</v>
      </c>
      <c r="N22" s="10">
        <v>13473</v>
      </c>
      <c r="O22" s="10">
        <v>392</v>
      </c>
      <c r="P22" s="10">
        <v>17563</v>
      </c>
      <c r="Q22" s="10">
        <v>5306</v>
      </c>
      <c r="R22" s="10">
        <v>3464</v>
      </c>
      <c r="S22" s="10">
        <v>1227</v>
      </c>
      <c r="T22" s="30">
        <v>7923</v>
      </c>
      <c r="U22" s="12">
        <v>157636</v>
      </c>
      <c r="V22" s="31">
        <v>155465</v>
      </c>
      <c r="W22" s="14">
        <f t="shared" si="0"/>
        <v>1.3964557939085969</v>
      </c>
    </row>
    <row r="23" spans="1:23" ht="15.75" thickBot="1" x14ac:dyDescent="0.3">
      <c r="A23" s="47"/>
      <c r="B23" s="15" t="s">
        <v>25</v>
      </c>
      <c r="C23" s="16">
        <v>753.59167510000009</v>
      </c>
      <c r="D23" s="16">
        <v>1359.4752922</v>
      </c>
      <c r="E23" s="16">
        <v>241.67304309999997</v>
      </c>
      <c r="F23" s="16">
        <v>962.55390080000063</v>
      </c>
      <c r="G23" s="16">
        <v>1456.5381408999997</v>
      </c>
      <c r="H23" s="16">
        <v>1171.4531209999998</v>
      </c>
      <c r="I23" s="16">
        <v>440.25718330000035</v>
      </c>
      <c r="J23" s="16">
        <v>25.967549000000005</v>
      </c>
      <c r="K23" s="16">
        <v>1807.6246787</v>
      </c>
      <c r="L23" s="16">
        <v>476.82060649999988</v>
      </c>
      <c r="M23" s="16">
        <v>916.30528739999966</v>
      </c>
      <c r="N23" s="16">
        <v>1307.0941336999999</v>
      </c>
      <c r="O23" s="16">
        <v>63.300598599999994</v>
      </c>
      <c r="P23" s="16">
        <v>805.99158800000009</v>
      </c>
      <c r="Q23" s="16">
        <v>136.25403310000004</v>
      </c>
      <c r="R23" s="16">
        <v>63.203736799999994</v>
      </c>
      <c r="S23" s="16">
        <v>26.334533699999998</v>
      </c>
      <c r="T23" s="17">
        <v>164.35744149999999</v>
      </c>
      <c r="U23" s="18">
        <v>12178.796543400002</v>
      </c>
      <c r="V23" s="19">
        <v>11488.834623199999</v>
      </c>
      <c r="W23" s="14">
        <f>SUM(U23-V23)/V23*100</f>
        <v>6.0054996248856014</v>
      </c>
    </row>
    <row r="24" spans="1:23" x14ac:dyDescent="0.25">
      <c r="A24" s="47"/>
      <c r="B24" s="20" t="s">
        <v>26</v>
      </c>
      <c r="C24" s="20">
        <v>230</v>
      </c>
      <c r="D24" s="20">
        <v>789</v>
      </c>
      <c r="E24" s="20">
        <v>20</v>
      </c>
      <c r="F24" s="20">
        <v>236</v>
      </c>
      <c r="G24" s="20">
        <v>585</v>
      </c>
      <c r="H24" s="20">
        <v>554</v>
      </c>
      <c r="I24" s="20">
        <v>97</v>
      </c>
      <c r="J24" s="20">
        <v>4</v>
      </c>
      <c r="K24" s="20">
        <v>729</v>
      </c>
      <c r="L24" s="20">
        <v>160</v>
      </c>
      <c r="M24" s="20">
        <v>359</v>
      </c>
      <c r="N24" s="20">
        <v>500</v>
      </c>
      <c r="O24" s="20">
        <v>8</v>
      </c>
      <c r="P24" s="20">
        <v>244</v>
      </c>
      <c r="Q24" s="20">
        <v>72</v>
      </c>
      <c r="R24" s="20">
        <v>5</v>
      </c>
      <c r="S24" s="20">
        <v>2</v>
      </c>
      <c r="T24" s="21">
        <v>9</v>
      </c>
      <c r="U24" s="12">
        <v>4603</v>
      </c>
      <c r="V24" s="23">
        <v>4248</v>
      </c>
      <c r="W24" s="14">
        <f t="shared" si="0"/>
        <v>8.3568738229755173</v>
      </c>
    </row>
    <row r="25" spans="1:23" ht="15.75" thickBot="1" x14ac:dyDescent="0.3">
      <c r="A25" s="48"/>
      <c r="B25" s="33" t="s">
        <v>27</v>
      </c>
      <c r="C25" s="25">
        <v>234.9268477</v>
      </c>
      <c r="D25" s="25">
        <v>804.22552580000013</v>
      </c>
      <c r="E25" s="25">
        <v>88.534208700000008</v>
      </c>
      <c r="F25" s="25">
        <v>436.72222520000003</v>
      </c>
      <c r="G25" s="25">
        <v>791.96576749999997</v>
      </c>
      <c r="H25" s="25">
        <v>619.40407640000001</v>
      </c>
      <c r="I25" s="25">
        <v>180.36699009999998</v>
      </c>
      <c r="J25" s="25">
        <v>4.9404599999999999</v>
      </c>
      <c r="K25" s="25">
        <v>911.94706399999973</v>
      </c>
      <c r="L25" s="25">
        <v>142.22603000000001</v>
      </c>
      <c r="M25" s="25">
        <v>293.55586389999996</v>
      </c>
      <c r="N25" s="25">
        <v>517.25578180000002</v>
      </c>
      <c r="O25" s="25">
        <v>1.0470037000000001</v>
      </c>
      <c r="P25" s="25">
        <v>237.16411260000001</v>
      </c>
      <c r="Q25" s="25">
        <v>34.572171699999998</v>
      </c>
      <c r="R25" s="25">
        <v>4.3840000000000003</v>
      </c>
      <c r="S25" s="25">
        <v>0</v>
      </c>
      <c r="T25" s="27">
        <v>5.7754492999999991</v>
      </c>
      <c r="U25" s="18">
        <v>5309.0135783999995</v>
      </c>
      <c r="V25" s="28">
        <v>4381.8656762000001</v>
      </c>
      <c r="W25" s="14">
        <f t="shared" si="0"/>
        <v>21.158747682198051</v>
      </c>
    </row>
    <row r="26" spans="1:23" x14ac:dyDescent="0.25">
      <c r="A26" s="51" t="s">
        <v>31</v>
      </c>
      <c r="B26" s="10" t="s">
        <v>24</v>
      </c>
      <c r="C26" s="10">
        <v>18859</v>
      </c>
      <c r="D26" s="10">
        <v>14572</v>
      </c>
      <c r="E26" s="10">
        <v>2510</v>
      </c>
      <c r="F26" s="10">
        <v>39608</v>
      </c>
      <c r="G26" s="10">
        <v>11995</v>
      </c>
      <c r="H26" s="10">
        <v>10069</v>
      </c>
      <c r="I26" s="10">
        <v>5670</v>
      </c>
      <c r="J26" s="10">
        <v>3694</v>
      </c>
      <c r="K26" s="10">
        <v>25065</v>
      </c>
      <c r="L26" s="10">
        <v>8043</v>
      </c>
      <c r="M26" s="10">
        <v>21040</v>
      </c>
      <c r="N26" s="10">
        <v>30613</v>
      </c>
      <c r="O26" s="10">
        <v>1772</v>
      </c>
      <c r="P26" s="10">
        <v>38835</v>
      </c>
      <c r="Q26" s="10">
        <v>6117</v>
      </c>
      <c r="R26" s="10">
        <v>13165</v>
      </c>
      <c r="S26" s="10">
        <v>11881</v>
      </c>
      <c r="T26" s="30">
        <v>5343</v>
      </c>
      <c r="U26" s="12">
        <v>268851</v>
      </c>
      <c r="V26" s="31">
        <v>256681</v>
      </c>
      <c r="W26" s="14">
        <f t="shared" si="0"/>
        <v>4.7412936680159419</v>
      </c>
    </row>
    <row r="27" spans="1:23" ht="15.75" thickBot="1" x14ac:dyDescent="0.3">
      <c r="A27" s="52"/>
      <c r="B27" s="15" t="s">
        <v>25</v>
      </c>
      <c r="C27" s="16">
        <v>1212.2169036000005</v>
      </c>
      <c r="D27" s="16">
        <v>1330.4029188999998</v>
      </c>
      <c r="E27" s="16">
        <v>741.98200859999986</v>
      </c>
      <c r="F27" s="16">
        <v>3443.205490400002</v>
      </c>
      <c r="G27" s="16">
        <v>779.91747520000024</v>
      </c>
      <c r="H27" s="16">
        <v>802.60138219999953</v>
      </c>
      <c r="I27" s="16">
        <v>346.63708589999982</v>
      </c>
      <c r="J27" s="16">
        <v>162.27457090000004</v>
      </c>
      <c r="K27" s="16">
        <v>3286.9820848999989</v>
      </c>
      <c r="L27" s="16">
        <v>863.72121929999901</v>
      </c>
      <c r="M27" s="16">
        <v>2117.8100231999997</v>
      </c>
      <c r="N27" s="16">
        <v>3343.6549106000011</v>
      </c>
      <c r="O27" s="16">
        <v>374.91866589999995</v>
      </c>
      <c r="P27" s="16">
        <v>1245.4479200999999</v>
      </c>
      <c r="Q27" s="16">
        <v>129.1259972</v>
      </c>
      <c r="R27" s="16">
        <v>282.57386619999994</v>
      </c>
      <c r="S27" s="16">
        <v>246.16312850000008</v>
      </c>
      <c r="T27" s="17">
        <v>179.7997336</v>
      </c>
      <c r="U27" s="18">
        <v>20889.435385200002</v>
      </c>
      <c r="V27" s="19">
        <v>19092.683670900005</v>
      </c>
      <c r="W27" s="14">
        <f t="shared" si="0"/>
        <v>9.4106818364068161</v>
      </c>
    </row>
    <row r="28" spans="1:23" x14ac:dyDescent="0.25">
      <c r="A28" s="52"/>
      <c r="B28" s="20" t="s">
        <v>26</v>
      </c>
      <c r="C28" s="20">
        <v>321</v>
      </c>
      <c r="D28" s="20">
        <v>389</v>
      </c>
      <c r="E28" s="20">
        <v>219</v>
      </c>
      <c r="F28" s="20">
        <v>1172</v>
      </c>
      <c r="G28" s="20">
        <v>215</v>
      </c>
      <c r="H28" s="20">
        <v>539</v>
      </c>
      <c r="I28" s="20">
        <v>95</v>
      </c>
      <c r="J28" s="20">
        <v>85</v>
      </c>
      <c r="K28" s="20">
        <v>1259</v>
      </c>
      <c r="L28" s="20">
        <v>285</v>
      </c>
      <c r="M28" s="20">
        <v>864</v>
      </c>
      <c r="N28" s="20">
        <v>1153</v>
      </c>
      <c r="O28" s="20">
        <v>71</v>
      </c>
      <c r="P28" s="20">
        <v>323</v>
      </c>
      <c r="Q28" s="20">
        <v>15</v>
      </c>
      <c r="R28" s="20">
        <v>29</v>
      </c>
      <c r="S28" s="20">
        <v>45</v>
      </c>
      <c r="T28" s="21">
        <v>44</v>
      </c>
      <c r="U28" s="12">
        <v>7123</v>
      </c>
      <c r="V28" s="23">
        <v>6733</v>
      </c>
      <c r="W28" s="14">
        <f t="shared" si="0"/>
        <v>5.7923659587108274</v>
      </c>
    </row>
    <row r="29" spans="1:23" ht="15.75" thickBot="1" x14ac:dyDescent="0.3">
      <c r="A29" s="53"/>
      <c r="B29" s="33" t="s">
        <v>27</v>
      </c>
      <c r="C29" s="25">
        <v>449.00315829999988</v>
      </c>
      <c r="D29" s="25">
        <v>518.16191000000003</v>
      </c>
      <c r="E29" s="25">
        <v>357.36279190000005</v>
      </c>
      <c r="F29" s="25">
        <v>1412.8117115</v>
      </c>
      <c r="G29" s="25">
        <v>179.62546219999999</v>
      </c>
      <c r="H29" s="25">
        <v>358.66723999999999</v>
      </c>
      <c r="I29" s="25">
        <v>148.13030370000001</v>
      </c>
      <c r="J29" s="25">
        <v>66.787047000000001</v>
      </c>
      <c r="K29" s="25">
        <v>1734.7837421999998</v>
      </c>
      <c r="L29" s="25">
        <v>1963.7538604000006</v>
      </c>
      <c r="M29" s="25">
        <v>924.36116600000025</v>
      </c>
      <c r="N29" s="25">
        <v>1629.4681988999998</v>
      </c>
      <c r="O29" s="25">
        <v>58.955534100000001</v>
      </c>
      <c r="P29" s="25">
        <v>594.32506009999986</v>
      </c>
      <c r="Q29" s="25">
        <v>20.24643</v>
      </c>
      <c r="R29" s="25">
        <v>39.572336</v>
      </c>
      <c r="S29" s="25">
        <v>37.9790773</v>
      </c>
      <c r="T29" s="27">
        <v>74.77300670000001</v>
      </c>
      <c r="U29" s="18">
        <v>10568.768036299998</v>
      </c>
      <c r="V29" s="28">
        <v>9396.0096568999979</v>
      </c>
      <c r="W29" s="14">
        <f t="shared" si="0"/>
        <v>12.481451405690928</v>
      </c>
    </row>
    <row r="30" spans="1:23" x14ac:dyDescent="0.25">
      <c r="A30" s="51" t="s">
        <v>32</v>
      </c>
      <c r="B30" s="10" t="s">
        <v>24</v>
      </c>
      <c r="C30" s="10">
        <v>1645</v>
      </c>
      <c r="D30" s="10">
        <v>949</v>
      </c>
      <c r="E30" s="10"/>
      <c r="F30" s="10">
        <v>2736</v>
      </c>
      <c r="G30" s="10">
        <v>4184</v>
      </c>
      <c r="H30" s="10">
        <v>1438</v>
      </c>
      <c r="I30" s="10">
        <v>592</v>
      </c>
      <c r="J30" s="10">
        <v>579</v>
      </c>
      <c r="K30" s="10">
        <v>2706</v>
      </c>
      <c r="L30" s="10">
        <v>1072</v>
      </c>
      <c r="M30" s="10">
        <v>4903</v>
      </c>
      <c r="N30" s="10">
        <v>2411</v>
      </c>
      <c r="O30" s="10"/>
      <c r="P30" s="10">
        <v>1479</v>
      </c>
      <c r="Q30" s="10"/>
      <c r="R30" s="10">
        <v>1215</v>
      </c>
      <c r="S30" s="10">
        <v>1385</v>
      </c>
      <c r="T30" s="30">
        <v>1603</v>
      </c>
      <c r="U30" s="12">
        <v>28897</v>
      </c>
      <c r="V30" s="31">
        <v>26038</v>
      </c>
      <c r="W30" s="14">
        <f t="shared" si="0"/>
        <v>10.980105998924648</v>
      </c>
    </row>
    <row r="31" spans="1:23" ht="15.75" thickBot="1" x14ac:dyDescent="0.3">
      <c r="A31" s="52"/>
      <c r="B31" s="15" t="s">
        <v>25</v>
      </c>
      <c r="C31" s="16">
        <v>190.23945120000008</v>
      </c>
      <c r="D31" s="16">
        <v>114.37364199999999</v>
      </c>
      <c r="E31" s="16">
        <v>0</v>
      </c>
      <c r="F31" s="16">
        <v>345.30991680000005</v>
      </c>
      <c r="G31" s="16">
        <v>164.61330609999999</v>
      </c>
      <c r="H31" s="16">
        <v>155.97625099999996</v>
      </c>
      <c r="I31" s="16">
        <v>42.563280500000005</v>
      </c>
      <c r="J31" s="16">
        <v>18.272742599999997</v>
      </c>
      <c r="K31" s="16">
        <v>329.02574939999994</v>
      </c>
      <c r="L31" s="16">
        <v>137.77430699999999</v>
      </c>
      <c r="M31" s="16">
        <v>357.08978449999995</v>
      </c>
      <c r="N31" s="16">
        <v>216.14471540000005</v>
      </c>
      <c r="O31" s="16">
        <v>0</v>
      </c>
      <c r="P31" s="16">
        <v>127.96249200000001</v>
      </c>
      <c r="Q31" s="16">
        <v>0</v>
      </c>
      <c r="R31" s="16">
        <v>33.343238700000001</v>
      </c>
      <c r="S31" s="16">
        <v>28.597652000000004</v>
      </c>
      <c r="T31" s="17">
        <v>45.853857700000006</v>
      </c>
      <c r="U31" s="18">
        <v>2307.1403869000001</v>
      </c>
      <c r="V31" s="19">
        <v>1981.4076935000001</v>
      </c>
      <c r="W31" s="14">
        <f t="shared" si="0"/>
        <v>16.439458394583042</v>
      </c>
    </row>
    <row r="32" spans="1:23" x14ac:dyDescent="0.25">
      <c r="A32" s="52"/>
      <c r="B32" s="20" t="s">
        <v>26</v>
      </c>
      <c r="C32" s="20">
        <v>99</v>
      </c>
      <c r="D32" s="20">
        <v>23</v>
      </c>
      <c r="E32" s="20"/>
      <c r="F32" s="20">
        <v>129</v>
      </c>
      <c r="G32" s="20">
        <v>26</v>
      </c>
      <c r="H32" s="20">
        <v>122</v>
      </c>
      <c r="I32" s="20">
        <v>2</v>
      </c>
      <c r="J32" s="20">
        <v>10</v>
      </c>
      <c r="K32" s="20">
        <v>483</v>
      </c>
      <c r="L32" s="20">
        <v>14</v>
      </c>
      <c r="M32" s="20">
        <v>1506</v>
      </c>
      <c r="N32" s="20">
        <v>46</v>
      </c>
      <c r="O32" s="20"/>
      <c r="P32" s="20">
        <v>46</v>
      </c>
      <c r="Q32" s="20"/>
      <c r="R32" s="20">
        <v>2</v>
      </c>
      <c r="S32" s="20">
        <v>3</v>
      </c>
      <c r="T32" s="21">
        <v>4</v>
      </c>
      <c r="U32" s="12">
        <v>2515</v>
      </c>
      <c r="V32" s="23">
        <v>830</v>
      </c>
      <c r="W32" s="14">
        <f t="shared" si="0"/>
        <v>203.01204819277109</v>
      </c>
    </row>
    <row r="33" spans="1:25" ht="15.75" thickBot="1" x14ac:dyDescent="0.3">
      <c r="A33" s="53"/>
      <c r="B33" s="33" t="s">
        <v>27</v>
      </c>
      <c r="C33" s="25">
        <v>133.53903389999999</v>
      </c>
      <c r="D33" s="25">
        <v>99.537400000000005</v>
      </c>
      <c r="E33" s="25">
        <v>0</v>
      </c>
      <c r="F33" s="25">
        <v>199.48603070000004</v>
      </c>
      <c r="G33" s="25">
        <v>20.998927500000001</v>
      </c>
      <c r="H33" s="25">
        <v>66.591140100000004</v>
      </c>
      <c r="I33" s="25">
        <v>51.625955900000001</v>
      </c>
      <c r="J33" s="25">
        <v>3.2759999999999998</v>
      </c>
      <c r="K33" s="25">
        <v>224.24663960000001</v>
      </c>
      <c r="L33" s="25">
        <v>36.158424799999999</v>
      </c>
      <c r="M33" s="25">
        <v>1103.0868965</v>
      </c>
      <c r="N33" s="25">
        <v>406.44100710000004</v>
      </c>
      <c r="O33" s="25">
        <v>0</v>
      </c>
      <c r="P33" s="25">
        <v>57.417388999999993</v>
      </c>
      <c r="Q33" s="25">
        <v>0</v>
      </c>
      <c r="R33" s="25">
        <v>0.11700000000000001</v>
      </c>
      <c r="S33" s="25">
        <v>7.2246918999999998</v>
      </c>
      <c r="T33" s="27">
        <v>8.6492912000000004</v>
      </c>
      <c r="U33" s="18">
        <v>2418.3958282000003</v>
      </c>
      <c r="V33" s="28">
        <v>1281.4639208000001</v>
      </c>
      <c r="W33" s="14">
        <f t="shared" si="0"/>
        <v>88.721335727519318</v>
      </c>
    </row>
    <row r="34" spans="1:25" x14ac:dyDescent="0.25">
      <c r="A34" s="51" t="s">
        <v>33</v>
      </c>
      <c r="B34" s="10" t="s">
        <v>24</v>
      </c>
      <c r="C34" s="10">
        <v>5173</v>
      </c>
      <c r="D34" s="10">
        <v>2490</v>
      </c>
      <c r="E34" s="10"/>
      <c r="F34" s="10">
        <v>11295</v>
      </c>
      <c r="G34" s="10">
        <v>7926</v>
      </c>
      <c r="H34" s="10">
        <v>4565</v>
      </c>
      <c r="I34" s="10">
        <v>1216</v>
      </c>
      <c r="J34" s="10">
        <v>406</v>
      </c>
      <c r="K34" s="10">
        <v>7051</v>
      </c>
      <c r="L34" s="10">
        <v>4675</v>
      </c>
      <c r="M34" s="10">
        <v>4544</v>
      </c>
      <c r="N34" s="10">
        <v>6722</v>
      </c>
      <c r="O34" s="10"/>
      <c r="P34" s="10">
        <v>14297</v>
      </c>
      <c r="Q34" s="10">
        <v>1775</v>
      </c>
      <c r="R34" s="10">
        <v>4609</v>
      </c>
      <c r="S34" s="10">
        <v>3041</v>
      </c>
      <c r="T34" s="10">
        <v>2040</v>
      </c>
      <c r="U34" s="12">
        <v>81825</v>
      </c>
      <c r="V34" s="22">
        <v>81191</v>
      </c>
      <c r="W34" s="14">
        <f t="shared" si="0"/>
        <v>0.78087472749442677</v>
      </c>
    </row>
    <row r="35" spans="1:25" ht="15.75" thickBot="1" x14ac:dyDescent="0.3">
      <c r="A35" s="52"/>
      <c r="B35" s="15" t="s">
        <v>25</v>
      </c>
      <c r="C35" s="15">
        <v>368.48380260000022</v>
      </c>
      <c r="D35" s="16">
        <v>318.36321179999999</v>
      </c>
      <c r="E35" s="16">
        <v>0</v>
      </c>
      <c r="F35" s="16">
        <v>946.19372669999973</v>
      </c>
      <c r="G35" s="16">
        <v>446.91496399999988</v>
      </c>
      <c r="H35" s="16">
        <v>375.83278069999977</v>
      </c>
      <c r="I35" s="16">
        <v>126.33856300000001</v>
      </c>
      <c r="J35" s="16">
        <v>24.665884199999994</v>
      </c>
      <c r="K35" s="16">
        <v>910.38416799999993</v>
      </c>
      <c r="L35" s="16">
        <v>345.90534759999997</v>
      </c>
      <c r="M35" s="16">
        <v>515.23179170000003</v>
      </c>
      <c r="N35" s="16">
        <v>513.90132650000021</v>
      </c>
      <c r="O35" s="16">
        <v>0</v>
      </c>
      <c r="P35" s="16">
        <v>673.8157212000001</v>
      </c>
      <c r="Q35" s="16">
        <v>51.224738100000003</v>
      </c>
      <c r="R35" s="16">
        <v>108.36274779999999</v>
      </c>
      <c r="S35" s="16">
        <v>70.773684299999999</v>
      </c>
      <c r="T35" s="16">
        <v>50.955431000000011</v>
      </c>
      <c r="U35" s="18">
        <v>5847.3478892000003</v>
      </c>
      <c r="V35" s="18">
        <v>5455.7646021999999</v>
      </c>
      <c r="W35" s="14">
        <f t="shared" si="0"/>
        <v>7.1774226996908386</v>
      </c>
    </row>
    <row r="36" spans="1:25" x14ac:dyDescent="0.25">
      <c r="A36" s="52"/>
      <c r="B36" s="20" t="s">
        <v>26</v>
      </c>
      <c r="C36" s="20">
        <v>81</v>
      </c>
      <c r="D36" s="20">
        <v>93</v>
      </c>
      <c r="E36" s="20"/>
      <c r="F36" s="20">
        <v>157</v>
      </c>
      <c r="G36" s="20">
        <v>139</v>
      </c>
      <c r="H36" s="20">
        <v>182</v>
      </c>
      <c r="I36" s="20">
        <v>22</v>
      </c>
      <c r="J36" s="20">
        <v>48</v>
      </c>
      <c r="K36" s="20">
        <v>209</v>
      </c>
      <c r="L36" s="20">
        <v>73</v>
      </c>
      <c r="M36" s="20">
        <v>160</v>
      </c>
      <c r="N36" s="20">
        <v>114</v>
      </c>
      <c r="O36" s="20"/>
      <c r="P36" s="20">
        <v>185</v>
      </c>
      <c r="Q36" s="20">
        <v>10</v>
      </c>
      <c r="R36" s="20">
        <v>10</v>
      </c>
      <c r="S36" s="20">
        <v>10</v>
      </c>
      <c r="T36" s="20">
        <v>13</v>
      </c>
      <c r="U36" s="12">
        <v>1506</v>
      </c>
      <c r="V36" s="22">
        <v>1442</v>
      </c>
      <c r="W36" s="14">
        <f t="shared" si="0"/>
        <v>4.438280166435506</v>
      </c>
    </row>
    <row r="37" spans="1:25" ht="15.75" thickBot="1" x14ac:dyDescent="0.3">
      <c r="A37" s="53"/>
      <c r="B37" s="33" t="s">
        <v>27</v>
      </c>
      <c r="C37" s="33">
        <v>188.61374409999999</v>
      </c>
      <c r="D37" s="25">
        <v>174.18509449999999</v>
      </c>
      <c r="E37" s="25">
        <v>0</v>
      </c>
      <c r="F37" s="25">
        <v>265.6936743</v>
      </c>
      <c r="G37" s="25">
        <v>280.9586481</v>
      </c>
      <c r="H37" s="25">
        <v>496.630471</v>
      </c>
      <c r="I37" s="25">
        <v>33.602359999999997</v>
      </c>
      <c r="J37" s="25">
        <v>12.40185</v>
      </c>
      <c r="K37" s="25">
        <v>906.7703027</v>
      </c>
      <c r="L37" s="25">
        <v>173.42700859999999</v>
      </c>
      <c r="M37" s="25">
        <v>324.46395799999999</v>
      </c>
      <c r="N37" s="25">
        <v>256.24734390000003</v>
      </c>
      <c r="O37" s="25">
        <v>0</v>
      </c>
      <c r="P37" s="25">
        <v>683.35864509999988</v>
      </c>
      <c r="Q37" s="25">
        <v>10.9795</v>
      </c>
      <c r="R37" s="25">
        <v>23.310494599999998</v>
      </c>
      <c r="S37" s="25">
        <v>54.223799999999997</v>
      </c>
      <c r="T37" s="25">
        <v>18.5026285</v>
      </c>
      <c r="U37" s="18">
        <v>3903.3695233999997</v>
      </c>
      <c r="V37" s="34">
        <v>2658.0852774999998</v>
      </c>
      <c r="W37" s="14">
        <f t="shared" si="0"/>
        <v>46.84892002679549</v>
      </c>
    </row>
    <row r="38" spans="1:25" x14ac:dyDescent="0.25">
      <c r="A38" s="54" t="s">
        <v>34</v>
      </c>
      <c r="B38" s="55"/>
      <c r="C38" s="35">
        <v>160931</v>
      </c>
      <c r="D38" s="35">
        <v>109718</v>
      </c>
      <c r="E38" s="35">
        <v>12629</v>
      </c>
      <c r="F38" s="35">
        <v>145885</v>
      </c>
      <c r="G38" s="35">
        <v>96726</v>
      </c>
      <c r="H38" s="35">
        <v>106874</v>
      </c>
      <c r="I38" s="35">
        <v>54178</v>
      </c>
      <c r="J38" s="35">
        <v>12814</v>
      </c>
      <c r="K38" s="35">
        <v>132022</v>
      </c>
      <c r="L38" s="35">
        <v>62088</v>
      </c>
      <c r="M38" s="35">
        <v>157609</v>
      </c>
      <c r="N38" s="35">
        <v>137966</v>
      </c>
      <c r="O38" s="35">
        <v>22578</v>
      </c>
      <c r="P38" s="35">
        <v>207530</v>
      </c>
      <c r="Q38" s="35">
        <v>58299</v>
      </c>
      <c r="R38" s="35">
        <v>66256</v>
      </c>
      <c r="S38" s="35">
        <v>59941</v>
      </c>
      <c r="T38" s="35">
        <v>45997</v>
      </c>
      <c r="U38" s="12">
        <v>1650041</v>
      </c>
      <c r="V38" s="12">
        <v>1557785</v>
      </c>
      <c r="W38" s="14">
        <f t="shared" si="0"/>
        <v>5.9222549966779754</v>
      </c>
    </row>
    <row r="39" spans="1:25" ht="15.75" thickBot="1" x14ac:dyDescent="0.3">
      <c r="A39" s="56" t="s">
        <v>35</v>
      </c>
      <c r="B39" s="57"/>
      <c r="C39" s="45">
        <v>24929.161384000017</v>
      </c>
      <c r="D39" s="45">
        <v>20680.98393599999</v>
      </c>
      <c r="E39" s="45">
        <v>6993.1851486000014</v>
      </c>
      <c r="F39" s="45">
        <v>18028.511322600003</v>
      </c>
      <c r="G39" s="45">
        <v>11812.595188499998</v>
      </c>
      <c r="H39" s="45">
        <v>18790.740312899983</v>
      </c>
      <c r="I39" s="45">
        <v>9372.613896599998</v>
      </c>
      <c r="J39" s="45">
        <v>5672.7696203999985</v>
      </c>
      <c r="K39" s="45">
        <v>26133.289246000011</v>
      </c>
      <c r="L39" s="45">
        <v>14283.3693656</v>
      </c>
      <c r="M39" s="45">
        <v>27764.274760000026</v>
      </c>
      <c r="N39" s="45">
        <v>21965.268265899995</v>
      </c>
      <c r="O39" s="45">
        <v>15013.217233299998</v>
      </c>
      <c r="P39" s="45">
        <v>15322.255269800007</v>
      </c>
      <c r="Q39" s="45">
        <v>1629.4903651000004</v>
      </c>
      <c r="R39" s="45">
        <v>1706.4461606000002</v>
      </c>
      <c r="S39" s="45">
        <v>1372.3187074999996</v>
      </c>
      <c r="T39" s="45">
        <v>1559.1225220000001</v>
      </c>
      <c r="U39" s="18">
        <v>243029.61270540001</v>
      </c>
      <c r="V39" s="18">
        <v>213065.17580589995</v>
      </c>
      <c r="W39" s="14">
        <f>SUM(U39-V39)/V39*100</f>
        <v>14.063507462522795</v>
      </c>
    </row>
    <row r="40" spans="1:25" x14ac:dyDescent="0.25">
      <c r="A40" s="58" t="s">
        <v>36</v>
      </c>
      <c r="B40" s="59"/>
      <c r="C40" s="35">
        <v>6412</v>
      </c>
      <c r="D40" s="35">
        <v>7314</v>
      </c>
      <c r="E40" s="35">
        <v>796</v>
      </c>
      <c r="F40" s="35">
        <v>5378</v>
      </c>
      <c r="G40" s="35">
        <v>4427</v>
      </c>
      <c r="H40" s="35">
        <v>5456</v>
      </c>
      <c r="I40" s="35">
        <v>5358</v>
      </c>
      <c r="J40" s="35">
        <v>856</v>
      </c>
      <c r="K40" s="35">
        <v>7725</v>
      </c>
      <c r="L40" s="35">
        <v>2713</v>
      </c>
      <c r="M40" s="35">
        <v>10863</v>
      </c>
      <c r="N40" s="35">
        <v>6648</v>
      </c>
      <c r="O40" s="35">
        <v>2624</v>
      </c>
      <c r="P40" s="35">
        <v>3410</v>
      </c>
      <c r="Q40" s="35">
        <v>429</v>
      </c>
      <c r="R40" s="35">
        <v>291</v>
      </c>
      <c r="S40" s="35">
        <v>230</v>
      </c>
      <c r="T40" s="35">
        <v>319</v>
      </c>
      <c r="U40" s="12">
        <v>71249</v>
      </c>
      <c r="V40" s="22">
        <v>65120</v>
      </c>
      <c r="W40" s="14">
        <f t="shared" si="0"/>
        <v>9.4118550368550373</v>
      </c>
    </row>
    <row r="41" spans="1:25" ht="15.75" thickBot="1" x14ac:dyDescent="0.3">
      <c r="A41" s="60" t="s">
        <v>37</v>
      </c>
      <c r="B41" s="61"/>
      <c r="C41" s="45">
        <v>9729.3117633999955</v>
      </c>
      <c r="D41" s="45">
        <v>11390.311873000001</v>
      </c>
      <c r="E41" s="45">
        <v>3232.3218897999996</v>
      </c>
      <c r="F41" s="45">
        <v>9245.6450824000003</v>
      </c>
      <c r="G41" s="45">
        <v>6750.4057734999988</v>
      </c>
      <c r="H41" s="45">
        <v>13009.0808824</v>
      </c>
      <c r="I41" s="45">
        <v>2261.7084675000001</v>
      </c>
      <c r="J41" s="45">
        <v>778.90548059999992</v>
      </c>
      <c r="K41" s="45">
        <v>17412.8682027</v>
      </c>
      <c r="L41" s="45">
        <v>7575.1445652999992</v>
      </c>
      <c r="M41" s="45">
        <v>24723.647918800008</v>
      </c>
      <c r="N41" s="45">
        <v>12426.938591500002</v>
      </c>
      <c r="O41" s="45">
        <v>6117.2083212999996</v>
      </c>
      <c r="P41" s="45">
        <v>6882.1546356999997</v>
      </c>
      <c r="Q41" s="45">
        <v>307.73133009999998</v>
      </c>
      <c r="R41" s="45">
        <v>318.91551590000006</v>
      </c>
      <c r="S41" s="45">
        <v>209.71094490000002</v>
      </c>
      <c r="T41" s="45">
        <v>381.73216619999994</v>
      </c>
      <c r="U41" s="18">
        <v>132753.74340500002</v>
      </c>
      <c r="V41" s="34">
        <v>101601.2272176</v>
      </c>
      <c r="W41" s="14">
        <f t="shared" si="0"/>
        <v>30.661555023031834</v>
      </c>
    </row>
    <row r="44" spans="1:25" ht="20.25" x14ac:dyDescent="0.3">
      <c r="A44" s="62" t="s">
        <v>38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 spans="1:25" x14ac:dyDescent="0.25">
      <c r="A45" s="50" t="s">
        <v>52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spans="1:25" ht="15.75" thickBo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7" t="s">
        <v>1</v>
      </c>
      <c r="W46" s="37"/>
    </row>
    <row r="47" spans="1:25" s="9" customFormat="1" ht="57.75" thickBot="1" x14ac:dyDescent="0.3">
      <c r="A47" s="38" t="s">
        <v>39</v>
      </c>
      <c r="B47" s="39" t="s">
        <v>3</v>
      </c>
      <c r="C47" s="39" t="s">
        <v>4</v>
      </c>
      <c r="D47" s="39" t="s">
        <v>5</v>
      </c>
      <c r="E47" s="39" t="s">
        <v>6</v>
      </c>
      <c r="F47" s="39" t="s">
        <v>7</v>
      </c>
      <c r="G47" s="39" t="s">
        <v>8</v>
      </c>
      <c r="H47" s="39" t="s">
        <v>9</v>
      </c>
      <c r="I47" s="39" t="s">
        <v>10</v>
      </c>
      <c r="J47" s="39" t="s">
        <v>11</v>
      </c>
      <c r="K47" s="39" t="s">
        <v>12</v>
      </c>
      <c r="L47" s="39" t="s">
        <v>13</v>
      </c>
      <c r="M47" s="39" t="s">
        <v>14</v>
      </c>
      <c r="N47" s="39" t="s">
        <v>15</v>
      </c>
      <c r="O47" s="39" t="s">
        <v>16</v>
      </c>
      <c r="P47" s="39" t="s">
        <v>17</v>
      </c>
      <c r="Q47" s="39" t="s">
        <v>18</v>
      </c>
      <c r="R47" s="39" t="s">
        <v>19</v>
      </c>
      <c r="S47" s="39" t="s">
        <v>20</v>
      </c>
      <c r="T47" s="39" t="s">
        <v>21</v>
      </c>
      <c r="U47" s="39" t="s">
        <v>55</v>
      </c>
      <c r="V47" s="39" t="s">
        <v>54</v>
      </c>
      <c r="W47" s="8" t="s">
        <v>22</v>
      </c>
      <c r="Y47" s="1"/>
    </row>
    <row r="48" spans="1:25" ht="16.5" thickBot="1" x14ac:dyDescent="0.3">
      <c r="A48" s="46" t="s">
        <v>40</v>
      </c>
      <c r="B48" s="10" t="s">
        <v>41</v>
      </c>
      <c r="C48" s="10">
        <v>2313</v>
      </c>
      <c r="D48" s="10">
        <v>10820</v>
      </c>
      <c r="E48" s="10">
        <v>652</v>
      </c>
      <c r="F48" s="10">
        <v>3598</v>
      </c>
      <c r="G48" s="10">
        <v>837</v>
      </c>
      <c r="H48" s="10">
        <v>15754</v>
      </c>
      <c r="I48" s="10">
        <v>27</v>
      </c>
      <c r="J48" s="10">
        <v>1242</v>
      </c>
      <c r="K48" s="10">
        <v>5846</v>
      </c>
      <c r="L48" s="10">
        <v>1340</v>
      </c>
      <c r="M48" s="10">
        <v>22131</v>
      </c>
      <c r="N48" s="10">
        <v>1949</v>
      </c>
      <c r="O48" s="10">
        <v>6274</v>
      </c>
      <c r="P48" s="10">
        <v>8638</v>
      </c>
      <c r="Q48" s="10"/>
      <c r="R48" s="10"/>
      <c r="S48" s="10"/>
      <c r="T48" s="10"/>
      <c r="U48" s="12">
        <v>81421</v>
      </c>
      <c r="V48" s="40">
        <v>76810</v>
      </c>
      <c r="W48" s="41">
        <f>(U48-V48)/V48*100</f>
        <v>6.0031245931519335</v>
      </c>
    </row>
    <row r="49" spans="1:23" ht="16.5" thickBot="1" x14ac:dyDescent="0.3">
      <c r="A49" s="47"/>
      <c r="B49" s="15" t="s">
        <v>25</v>
      </c>
      <c r="C49" s="16">
        <v>289.84316589999997</v>
      </c>
      <c r="D49" s="16">
        <v>1276.1722160000002</v>
      </c>
      <c r="E49" s="16">
        <v>49.177006200000001</v>
      </c>
      <c r="F49" s="16">
        <v>831.17803219999973</v>
      </c>
      <c r="G49" s="16">
        <v>141.33630429999997</v>
      </c>
      <c r="H49" s="16">
        <v>1350.6653194</v>
      </c>
      <c r="I49" s="16">
        <v>2.8961802000000003</v>
      </c>
      <c r="J49" s="16">
        <v>118.69078530000002</v>
      </c>
      <c r="K49" s="16">
        <v>578.01961550000021</v>
      </c>
      <c r="L49" s="16">
        <v>211.95703779999997</v>
      </c>
      <c r="M49" s="16">
        <v>1943.4781248999998</v>
      </c>
      <c r="N49" s="16">
        <v>245.96126759999993</v>
      </c>
      <c r="O49" s="16">
        <v>726.58473719999995</v>
      </c>
      <c r="P49" s="16">
        <v>870.51293870000018</v>
      </c>
      <c r="Q49" s="16">
        <v>0</v>
      </c>
      <c r="R49" s="16">
        <v>0</v>
      </c>
      <c r="S49" s="16">
        <v>0</v>
      </c>
      <c r="T49" s="16">
        <v>0</v>
      </c>
      <c r="U49" s="18">
        <v>8636.4727311999995</v>
      </c>
      <c r="V49" s="42">
        <v>8650.3042338000014</v>
      </c>
      <c r="W49" s="41">
        <f t="shared" ref="W49:W83" si="1">(U49-V49)/V49*100</f>
        <v>-0.15989614036876235</v>
      </c>
    </row>
    <row r="50" spans="1:23" ht="16.5" thickBot="1" x14ac:dyDescent="0.3">
      <c r="A50" s="47"/>
      <c r="B50" s="20" t="s">
        <v>42</v>
      </c>
      <c r="C50" s="20">
        <v>502</v>
      </c>
      <c r="D50" s="20">
        <v>1264</v>
      </c>
      <c r="E50" s="20">
        <v>134</v>
      </c>
      <c r="F50" s="20">
        <v>662</v>
      </c>
      <c r="G50" s="20">
        <v>126</v>
      </c>
      <c r="H50" s="20">
        <v>1787</v>
      </c>
      <c r="I50" s="20">
        <v>15</v>
      </c>
      <c r="J50" s="20">
        <v>151</v>
      </c>
      <c r="K50" s="20">
        <v>1051</v>
      </c>
      <c r="L50" s="20">
        <v>261</v>
      </c>
      <c r="M50" s="20">
        <v>3621</v>
      </c>
      <c r="N50" s="20">
        <v>215</v>
      </c>
      <c r="O50" s="20">
        <v>1274</v>
      </c>
      <c r="P50" s="20">
        <v>869</v>
      </c>
      <c r="Q50" s="20"/>
      <c r="R50" s="20"/>
      <c r="S50" s="20"/>
      <c r="T50" s="20"/>
      <c r="U50" s="12">
        <v>11932</v>
      </c>
      <c r="V50" s="43">
        <v>11277</v>
      </c>
      <c r="W50" s="41">
        <f t="shared" si="1"/>
        <v>5.8082823445951943</v>
      </c>
    </row>
    <row r="51" spans="1:23" ht="16.5" thickBot="1" x14ac:dyDescent="0.3">
      <c r="A51" s="48"/>
      <c r="B51" s="33" t="s">
        <v>43</v>
      </c>
      <c r="C51" s="26">
        <v>266.176331</v>
      </c>
      <c r="D51" s="26">
        <v>645.42884299999992</v>
      </c>
      <c r="E51" s="26">
        <v>63.220500000000001</v>
      </c>
      <c r="F51" s="26">
        <v>516.52096989999995</v>
      </c>
      <c r="G51" s="26">
        <v>39.235468900000001</v>
      </c>
      <c r="H51" s="26">
        <v>910.7859244</v>
      </c>
      <c r="I51" s="26">
        <v>24.263841200000002</v>
      </c>
      <c r="J51" s="26">
        <v>71.074857499999993</v>
      </c>
      <c r="K51" s="26">
        <v>345.04433999999998</v>
      </c>
      <c r="L51" s="26">
        <v>151.0733591</v>
      </c>
      <c r="M51" s="26">
        <v>2184.3161721999995</v>
      </c>
      <c r="N51" s="26">
        <v>114.18892</v>
      </c>
      <c r="O51" s="26">
        <v>855.08899310000004</v>
      </c>
      <c r="P51" s="26">
        <v>610.42316960000005</v>
      </c>
      <c r="Q51" s="26">
        <v>0</v>
      </c>
      <c r="R51" s="26">
        <v>0</v>
      </c>
      <c r="S51" s="26">
        <v>0</v>
      </c>
      <c r="T51" s="26">
        <v>0</v>
      </c>
      <c r="U51" s="18">
        <v>6796.8416898999985</v>
      </c>
      <c r="V51" s="44">
        <v>6283.3339102999998</v>
      </c>
      <c r="W51" s="41">
        <f t="shared" si="1"/>
        <v>8.1725368559233722</v>
      </c>
    </row>
    <row r="52" spans="1:23" ht="16.5" thickBot="1" x14ac:dyDescent="0.3">
      <c r="A52" s="46" t="s">
        <v>44</v>
      </c>
      <c r="B52" s="10" t="s">
        <v>41</v>
      </c>
      <c r="C52" s="10">
        <v>1</v>
      </c>
      <c r="D52" s="10">
        <v>5</v>
      </c>
      <c r="E52" s="10"/>
      <c r="F52" s="10"/>
      <c r="G52" s="10"/>
      <c r="H52" s="10">
        <v>11</v>
      </c>
      <c r="I52" s="10">
        <v>27</v>
      </c>
      <c r="J52" s="10">
        <v>9</v>
      </c>
      <c r="K52" s="10">
        <v>25</v>
      </c>
      <c r="L52" s="10"/>
      <c r="M52" s="10">
        <v>18</v>
      </c>
      <c r="N52" s="10">
        <v>20</v>
      </c>
      <c r="O52" s="10"/>
      <c r="P52" s="10"/>
      <c r="Q52" s="10"/>
      <c r="R52" s="10"/>
      <c r="S52" s="10"/>
      <c r="T52" s="10"/>
      <c r="U52" s="12">
        <v>116</v>
      </c>
      <c r="V52" s="40">
        <v>55</v>
      </c>
      <c r="W52" s="41">
        <f t="shared" si="1"/>
        <v>110.90909090909091</v>
      </c>
    </row>
    <row r="53" spans="1:23" ht="16.5" thickBot="1" x14ac:dyDescent="0.3">
      <c r="A53" s="47"/>
      <c r="B53" s="15" t="s">
        <v>25</v>
      </c>
      <c r="C53" s="16">
        <v>9.9843127999999997</v>
      </c>
      <c r="D53" s="16">
        <v>3413.7604104000002</v>
      </c>
      <c r="E53" s="16">
        <v>0</v>
      </c>
      <c r="F53" s="16">
        <v>0</v>
      </c>
      <c r="G53" s="16">
        <v>0</v>
      </c>
      <c r="H53" s="16">
        <v>1127.0646653000001</v>
      </c>
      <c r="I53" s="16">
        <v>1225.2542741999998</v>
      </c>
      <c r="J53" s="16">
        <v>1317.4751133999998</v>
      </c>
      <c r="K53" s="16">
        <v>1470.4488084</v>
      </c>
      <c r="L53" s="16">
        <v>0</v>
      </c>
      <c r="M53" s="16">
        <v>494.27858949999995</v>
      </c>
      <c r="N53" s="16">
        <v>240.20306930000001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8">
        <v>9298.4692433</v>
      </c>
      <c r="V53" s="42">
        <v>10153.150269799999</v>
      </c>
      <c r="W53" s="41">
        <f t="shared" si="1"/>
        <v>-8.4178900517428712</v>
      </c>
    </row>
    <row r="54" spans="1:23" ht="16.5" thickBot="1" x14ac:dyDescent="0.3">
      <c r="A54" s="47"/>
      <c r="B54" s="20" t="s">
        <v>42</v>
      </c>
      <c r="C54" s="20">
        <v>0</v>
      </c>
      <c r="D54" s="20">
        <v>0</v>
      </c>
      <c r="E54" s="20"/>
      <c r="F54" s="20"/>
      <c r="G54" s="20"/>
      <c r="H54" s="20">
        <v>0</v>
      </c>
      <c r="I54" s="20">
        <v>0</v>
      </c>
      <c r="J54" s="20">
        <v>22</v>
      </c>
      <c r="K54" s="20">
        <v>0</v>
      </c>
      <c r="L54" s="20"/>
      <c r="M54" s="20">
        <v>0</v>
      </c>
      <c r="N54" s="20">
        <v>0</v>
      </c>
      <c r="O54" s="20"/>
      <c r="P54" s="20"/>
      <c r="Q54" s="20"/>
      <c r="R54" s="20"/>
      <c r="S54" s="20"/>
      <c r="T54" s="20"/>
      <c r="U54" s="12">
        <v>22</v>
      </c>
      <c r="V54" s="43">
        <v>14</v>
      </c>
      <c r="W54" s="41">
        <f t="shared" si="1"/>
        <v>57.142857142857139</v>
      </c>
    </row>
    <row r="55" spans="1:23" ht="16.5" thickBot="1" x14ac:dyDescent="0.3">
      <c r="A55" s="48"/>
      <c r="B55" s="33" t="s">
        <v>43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20.324863599999997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18">
        <v>20.324863599999997</v>
      </c>
      <c r="V55" s="44">
        <v>6.0320393000000001</v>
      </c>
      <c r="W55" s="41">
        <f t="shared" si="1"/>
        <v>236.94846119454155</v>
      </c>
    </row>
    <row r="56" spans="1:23" ht="16.5" thickBot="1" x14ac:dyDescent="0.3">
      <c r="A56" s="46" t="s">
        <v>45</v>
      </c>
      <c r="B56" s="10" t="s">
        <v>41</v>
      </c>
      <c r="C56" s="10">
        <v>1070</v>
      </c>
      <c r="D56" s="10">
        <v>1251</v>
      </c>
      <c r="E56" s="10">
        <v>132</v>
      </c>
      <c r="F56" s="10">
        <v>1256</v>
      </c>
      <c r="G56" s="10">
        <v>374</v>
      </c>
      <c r="H56" s="10">
        <v>1121</v>
      </c>
      <c r="I56" s="10">
        <v>532</v>
      </c>
      <c r="J56" s="10">
        <v>32</v>
      </c>
      <c r="K56" s="10">
        <v>1360</v>
      </c>
      <c r="L56" s="10">
        <v>749</v>
      </c>
      <c r="M56" s="10">
        <v>895</v>
      </c>
      <c r="N56" s="10">
        <v>1003</v>
      </c>
      <c r="O56" s="10">
        <v>287</v>
      </c>
      <c r="P56" s="10">
        <v>886</v>
      </c>
      <c r="Q56" s="10"/>
      <c r="R56" s="10"/>
      <c r="S56" s="10"/>
      <c r="T56" s="10"/>
      <c r="U56" s="12">
        <v>10948</v>
      </c>
      <c r="V56" s="40">
        <v>11010</v>
      </c>
      <c r="W56" s="41">
        <f t="shared" si="1"/>
        <v>-0.56312443233424159</v>
      </c>
    </row>
    <row r="57" spans="1:23" ht="16.5" thickBot="1" x14ac:dyDescent="0.3">
      <c r="A57" s="47"/>
      <c r="B57" s="15" t="s">
        <v>25</v>
      </c>
      <c r="C57" s="16">
        <v>6968.1694933999952</v>
      </c>
      <c r="D57" s="16">
        <v>2498.7195791999998</v>
      </c>
      <c r="E57" s="16">
        <v>1416.6005316999999</v>
      </c>
      <c r="F57" s="16">
        <v>2329.1230463000002</v>
      </c>
      <c r="G57" s="16">
        <v>790.91817900000001</v>
      </c>
      <c r="H57" s="16">
        <v>3327.7974318000006</v>
      </c>
      <c r="I57" s="16">
        <v>450.66913979999998</v>
      </c>
      <c r="J57" s="16">
        <v>1178.9278190000005</v>
      </c>
      <c r="K57" s="16">
        <v>2395.4353119000002</v>
      </c>
      <c r="L57" s="16">
        <v>5659.0598988999973</v>
      </c>
      <c r="M57" s="16">
        <v>2516.6475371999986</v>
      </c>
      <c r="N57" s="16">
        <v>1975.0310582999998</v>
      </c>
      <c r="O57" s="16">
        <v>4714.1141011999998</v>
      </c>
      <c r="P57" s="16">
        <v>2204.5712795999993</v>
      </c>
      <c r="Q57" s="16">
        <v>0</v>
      </c>
      <c r="R57" s="16">
        <v>0</v>
      </c>
      <c r="S57" s="16">
        <v>0</v>
      </c>
      <c r="T57" s="16">
        <v>0</v>
      </c>
      <c r="U57" s="18">
        <v>38425.784407299994</v>
      </c>
      <c r="V57" s="42">
        <v>30792.612191299995</v>
      </c>
      <c r="W57" s="41">
        <f t="shared" si="1"/>
        <v>24.788972655449612</v>
      </c>
    </row>
    <row r="58" spans="1:23" ht="16.5" thickBot="1" x14ac:dyDescent="0.3">
      <c r="A58" s="47"/>
      <c r="B58" s="20" t="s">
        <v>42</v>
      </c>
      <c r="C58" s="20">
        <v>171</v>
      </c>
      <c r="D58" s="20">
        <v>92</v>
      </c>
      <c r="E58" s="20">
        <v>77</v>
      </c>
      <c r="F58" s="20">
        <v>58</v>
      </c>
      <c r="G58" s="20">
        <v>55</v>
      </c>
      <c r="H58" s="20">
        <v>220</v>
      </c>
      <c r="I58" s="20">
        <v>13</v>
      </c>
      <c r="J58" s="20">
        <v>3</v>
      </c>
      <c r="K58" s="20">
        <v>160</v>
      </c>
      <c r="L58" s="20">
        <v>58</v>
      </c>
      <c r="M58" s="20">
        <v>112</v>
      </c>
      <c r="N58" s="20">
        <v>133</v>
      </c>
      <c r="O58" s="20">
        <v>83</v>
      </c>
      <c r="P58" s="20">
        <v>64</v>
      </c>
      <c r="Q58" s="20"/>
      <c r="R58" s="20"/>
      <c r="S58" s="20"/>
      <c r="T58" s="20"/>
      <c r="U58" s="12">
        <v>1299</v>
      </c>
      <c r="V58" s="43">
        <v>1153</v>
      </c>
      <c r="W58" s="41">
        <f t="shared" si="1"/>
        <v>12.66261925411969</v>
      </c>
    </row>
    <row r="59" spans="1:23" ht="16.5" thickBot="1" x14ac:dyDescent="0.3">
      <c r="A59" s="48"/>
      <c r="B59" s="33" t="s">
        <v>43</v>
      </c>
      <c r="C59" s="26">
        <v>1055.0886054</v>
      </c>
      <c r="D59" s="26">
        <v>1032.7654876000001</v>
      </c>
      <c r="E59" s="26">
        <v>410.88985349999996</v>
      </c>
      <c r="F59" s="26">
        <v>1874.6967527999998</v>
      </c>
      <c r="G59" s="26">
        <v>338.63324249999999</v>
      </c>
      <c r="H59" s="26">
        <v>866.33988109999996</v>
      </c>
      <c r="I59" s="26">
        <v>97.412806199999991</v>
      </c>
      <c r="J59" s="26">
        <v>96.563119999999998</v>
      </c>
      <c r="K59" s="26">
        <v>1196.2777389</v>
      </c>
      <c r="L59" s="26">
        <v>700.02720070000009</v>
      </c>
      <c r="M59" s="26">
        <v>1192.2968446</v>
      </c>
      <c r="N59" s="26">
        <v>1520.5829067</v>
      </c>
      <c r="O59" s="26">
        <v>543.27073739999992</v>
      </c>
      <c r="P59" s="26">
        <v>1132.1080873000001</v>
      </c>
      <c r="Q59" s="26">
        <v>0</v>
      </c>
      <c r="R59" s="26">
        <v>0</v>
      </c>
      <c r="S59" s="26">
        <v>0</v>
      </c>
      <c r="T59" s="26">
        <v>0</v>
      </c>
      <c r="U59" s="18">
        <v>12056.953264699998</v>
      </c>
      <c r="V59" s="44">
        <v>8163.95</v>
      </c>
      <c r="W59" s="41">
        <f t="shared" si="1"/>
        <v>47.685290388843612</v>
      </c>
    </row>
    <row r="60" spans="1:23" ht="16.5" thickBot="1" x14ac:dyDescent="0.3">
      <c r="A60" s="46" t="s">
        <v>46</v>
      </c>
      <c r="B60" s="10" t="s">
        <v>41</v>
      </c>
      <c r="C60" s="10">
        <v>6590</v>
      </c>
      <c r="D60" s="10">
        <v>5931</v>
      </c>
      <c r="E60" s="10">
        <v>1515</v>
      </c>
      <c r="F60" s="10">
        <v>14818</v>
      </c>
      <c r="G60" s="10">
        <v>2927</v>
      </c>
      <c r="H60" s="10">
        <v>4678</v>
      </c>
      <c r="I60" s="10">
        <v>1221</v>
      </c>
      <c r="J60" s="10">
        <v>357</v>
      </c>
      <c r="K60" s="10">
        <v>13080</v>
      </c>
      <c r="L60" s="10">
        <v>4602</v>
      </c>
      <c r="M60" s="10">
        <v>8946</v>
      </c>
      <c r="N60" s="10">
        <v>17362</v>
      </c>
      <c r="O60" s="10">
        <v>2338</v>
      </c>
      <c r="P60" s="10">
        <v>117085</v>
      </c>
      <c r="Q60" s="10"/>
      <c r="R60" s="10"/>
      <c r="S60" s="10"/>
      <c r="T60" s="10"/>
      <c r="U60" s="12">
        <v>201450</v>
      </c>
      <c r="V60" s="40">
        <v>189902</v>
      </c>
      <c r="W60" s="41">
        <f t="shared" si="1"/>
        <v>6.0810312687596761</v>
      </c>
    </row>
    <row r="61" spans="1:23" ht="16.5" thickBot="1" x14ac:dyDescent="0.3">
      <c r="A61" s="47"/>
      <c r="B61" s="15" t="s">
        <v>25</v>
      </c>
      <c r="C61" s="16">
        <v>884.04561800000022</v>
      </c>
      <c r="D61" s="16">
        <v>945.68819380000014</v>
      </c>
      <c r="E61" s="16">
        <v>707.74413549999997</v>
      </c>
      <c r="F61" s="16">
        <v>650.76862349999999</v>
      </c>
      <c r="G61" s="16">
        <v>408.06608430000006</v>
      </c>
      <c r="H61" s="16">
        <v>616.97211609999988</v>
      </c>
      <c r="I61" s="16">
        <v>94.384007399999987</v>
      </c>
      <c r="J61" s="16">
        <v>801.98803980000014</v>
      </c>
      <c r="K61" s="16">
        <v>1572.2068239999999</v>
      </c>
      <c r="L61" s="16">
        <v>622.9823376999999</v>
      </c>
      <c r="M61" s="16">
        <v>1861.8493394999996</v>
      </c>
      <c r="N61" s="16">
        <v>1501.5844017000002</v>
      </c>
      <c r="O61" s="16">
        <v>2608.9711680000009</v>
      </c>
      <c r="P61" s="16">
        <v>1338.7304592</v>
      </c>
      <c r="Q61" s="16">
        <v>0</v>
      </c>
      <c r="R61" s="16">
        <v>0</v>
      </c>
      <c r="S61" s="16">
        <v>0</v>
      </c>
      <c r="T61" s="16">
        <v>0</v>
      </c>
      <c r="U61" s="18">
        <v>14615.981348500001</v>
      </c>
      <c r="V61" s="42">
        <v>12278.748341699998</v>
      </c>
      <c r="W61" s="41">
        <f t="shared" si="1"/>
        <v>19.034782225013107</v>
      </c>
    </row>
    <row r="62" spans="1:23" ht="16.5" thickBot="1" x14ac:dyDescent="0.3">
      <c r="A62" s="47"/>
      <c r="B62" s="20" t="s">
        <v>42</v>
      </c>
      <c r="C62" s="20">
        <v>45</v>
      </c>
      <c r="D62" s="20">
        <v>50</v>
      </c>
      <c r="E62" s="20">
        <v>20</v>
      </c>
      <c r="F62" s="20">
        <v>46</v>
      </c>
      <c r="G62" s="20">
        <v>24</v>
      </c>
      <c r="H62" s="20">
        <v>38</v>
      </c>
      <c r="I62" s="20">
        <v>8</v>
      </c>
      <c r="J62" s="20">
        <v>6</v>
      </c>
      <c r="K62" s="20">
        <v>132</v>
      </c>
      <c r="L62" s="20">
        <v>61</v>
      </c>
      <c r="M62" s="20">
        <v>69</v>
      </c>
      <c r="N62" s="20">
        <v>128</v>
      </c>
      <c r="O62" s="20">
        <v>150</v>
      </c>
      <c r="P62" s="20">
        <v>68</v>
      </c>
      <c r="Q62" s="20"/>
      <c r="R62" s="20"/>
      <c r="S62" s="20"/>
      <c r="T62" s="20"/>
      <c r="U62" s="12">
        <v>845</v>
      </c>
      <c r="V62" s="43">
        <v>782</v>
      </c>
      <c r="W62" s="41">
        <f t="shared" si="1"/>
        <v>8.0562659846547309</v>
      </c>
    </row>
    <row r="63" spans="1:23" ht="16.5" thickBot="1" x14ac:dyDescent="0.3">
      <c r="A63" s="48"/>
      <c r="B63" s="33" t="s">
        <v>43</v>
      </c>
      <c r="C63" s="26">
        <v>87.439301</v>
      </c>
      <c r="D63" s="26">
        <v>158.42575429999999</v>
      </c>
      <c r="E63" s="26">
        <v>212.744405</v>
      </c>
      <c r="F63" s="26">
        <v>184.6550761</v>
      </c>
      <c r="G63" s="26">
        <v>62.367264500000005</v>
      </c>
      <c r="H63" s="26">
        <v>886.46749349999993</v>
      </c>
      <c r="I63" s="26">
        <v>10.461074699999999</v>
      </c>
      <c r="J63" s="26">
        <v>100.70114</v>
      </c>
      <c r="K63" s="26">
        <v>727.47499629999993</v>
      </c>
      <c r="L63" s="26">
        <v>118.70526120000001</v>
      </c>
      <c r="M63" s="26">
        <v>2083.5099029000003</v>
      </c>
      <c r="N63" s="26">
        <v>498.36461329999997</v>
      </c>
      <c r="O63" s="26">
        <v>1690.4198554000002</v>
      </c>
      <c r="P63" s="26">
        <v>203.23340850000002</v>
      </c>
      <c r="Q63" s="26">
        <v>0</v>
      </c>
      <c r="R63" s="26">
        <v>0</v>
      </c>
      <c r="S63" s="26">
        <v>0</v>
      </c>
      <c r="T63" s="26">
        <v>0</v>
      </c>
      <c r="U63" s="18">
        <v>7024.969546700001</v>
      </c>
      <c r="V63" s="44">
        <v>5426.7998054</v>
      </c>
      <c r="W63" s="41">
        <f t="shared" si="1"/>
        <v>29.449579837268438</v>
      </c>
    </row>
    <row r="64" spans="1:23" ht="16.5" thickBot="1" x14ac:dyDescent="0.3">
      <c r="A64" s="46" t="s">
        <v>47</v>
      </c>
      <c r="B64" s="10" t="s">
        <v>41</v>
      </c>
      <c r="C64" s="10">
        <v>2</v>
      </c>
      <c r="D64" s="10">
        <v>0</v>
      </c>
      <c r="E64" s="10">
        <v>9</v>
      </c>
      <c r="F64" s="10">
        <v>2685</v>
      </c>
      <c r="G64" s="10">
        <v>0</v>
      </c>
      <c r="H64" s="10">
        <v>0</v>
      </c>
      <c r="I64" s="10"/>
      <c r="J64" s="10">
        <v>0</v>
      </c>
      <c r="K64" s="10">
        <v>0</v>
      </c>
      <c r="L64" s="10">
        <v>0</v>
      </c>
      <c r="M64" s="10">
        <v>1102</v>
      </c>
      <c r="N64" s="10">
        <v>0</v>
      </c>
      <c r="O64" s="10">
        <v>0</v>
      </c>
      <c r="P64" s="10">
        <v>0</v>
      </c>
      <c r="Q64" s="10">
        <v>58299</v>
      </c>
      <c r="R64" s="10">
        <v>66256</v>
      </c>
      <c r="S64" s="10">
        <v>59941</v>
      </c>
      <c r="T64" s="10">
        <v>45997</v>
      </c>
      <c r="U64" s="12">
        <v>234291</v>
      </c>
      <c r="V64" s="40">
        <v>175021</v>
      </c>
      <c r="W64" s="41">
        <f t="shared" si="1"/>
        <v>33.86450768764891</v>
      </c>
    </row>
    <row r="65" spans="1:23" ht="16.5" thickBot="1" x14ac:dyDescent="0.3">
      <c r="A65" s="47"/>
      <c r="B65" s="15" t="s">
        <v>25</v>
      </c>
      <c r="C65" s="16">
        <v>5.8500000000000002E-3</v>
      </c>
      <c r="D65" s="16">
        <v>0</v>
      </c>
      <c r="E65" s="16">
        <v>0.47799999999999998</v>
      </c>
      <c r="F65" s="16">
        <v>82.806887900000021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1.6167374999999999</v>
      </c>
      <c r="N65" s="16">
        <v>0</v>
      </c>
      <c r="O65" s="16">
        <v>0</v>
      </c>
      <c r="P65" s="16">
        <v>0</v>
      </c>
      <c r="Q65" s="16">
        <v>1629.4903651000011</v>
      </c>
      <c r="R65" s="16">
        <v>1706.4461606000027</v>
      </c>
      <c r="S65" s="16">
        <v>1372.3187074999992</v>
      </c>
      <c r="T65" s="16">
        <v>1559.1225220000006</v>
      </c>
      <c r="U65" s="18">
        <v>6352.2852306000032</v>
      </c>
      <c r="V65" s="42">
        <v>4325.4405264999978</v>
      </c>
      <c r="W65" s="41">
        <f t="shared" si="1"/>
        <v>46.858688535478734</v>
      </c>
    </row>
    <row r="66" spans="1:23" ht="16.5" thickBot="1" x14ac:dyDescent="0.3">
      <c r="A66" s="47"/>
      <c r="B66" s="20" t="s">
        <v>42</v>
      </c>
      <c r="C66" s="20">
        <v>0</v>
      </c>
      <c r="D66" s="20">
        <v>0</v>
      </c>
      <c r="E66" s="20">
        <v>0</v>
      </c>
      <c r="F66" s="20">
        <v>3</v>
      </c>
      <c r="G66" s="20">
        <v>0</v>
      </c>
      <c r="H66" s="20">
        <v>0</v>
      </c>
      <c r="I66" s="20"/>
      <c r="J66" s="20">
        <v>0</v>
      </c>
      <c r="K66" s="20">
        <v>0</v>
      </c>
      <c r="L66" s="20">
        <v>0</v>
      </c>
      <c r="M66" s="20">
        <v>2</v>
      </c>
      <c r="N66" s="20">
        <v>0</v>
      </c>
      <c r="O66" s="20">
        <v>0</v>
      </c>
      <c r="P66" s="20">
        <v>0</v>
      </c>
      <c r="Q66" s="20">
        <v>429</v>
      </c>
      <c r="R66" s="20">
        <v>291</v>
      </c>
      <c r="S66" s="20">
        <v>230</v>
      </c>
      <c r="T66" s="20">
        <v>319</v>
      </c>
      <c r="U66" s="12">
        <v>1274</v>
      </c>
      <c r="V66" s="43">
        <v>583</v>
      </c>
      <c r="W66" s="41">
        <f t="shared" si="1"/>
        <v>118.52487135506003</v>
      </c>
    </row>
    <row r="67" spans="1:23" ht="16.5" thickBot="1" x14ac:dyDescent="0.3">
      <c r="A67" s="48"/>
      <c r="B67" s="33" t="s">
        <v>43</v>
      </c>
      <c r="C67" s="26">
        <v>0</v>
      </c>
      <c r="D67" s="26">
        <v>0</v>
      </c>
      <c r="E67" s="26">
        <v>0</v>
      </c>
      <c r="F67" s="26">
        <v>5.6590973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1.0485500000000001</v>
      </c>
      <c r="N67" s="26">
        <v>0</v>
      </c>
      <c r="O67" s="26">
        <v>0</v>
      </c>
      <c r="P67" s="26">
        <v>0</v>
      </c>
      <c r="Q67" s="26">
        <v>307.73133010000004</v>
      </c>
      <c r="R67" s="26">
        <v>318.91551590000006</v>
      </c>
      <c r="S67" s="26">
        <v>209.71094490000002</v>
      </c>
      <c r="T67" s="26">
        <v>381.73216619999988</v>
      </c>
      <c r="U67" s="18">
        <v>1224.7976044</v>
      </c>
      <c r="V67" s="44">
        <v>523.01850090000005</v>
      </c>
      <c r="W67" s="41">
        <f t="shared" si="1"/>
        <v>134.17863847882859</v>
      </c>
    </row>
    <row r="68" spans="1:23" ht="16.5" thickBot="1" x14ac:dyDescent="0.3">
      <c r="A68" s="46" t="s">
        <v>48</v>
      </c>
      <c r="B68" s="10" t="s">
        <v>41</v>
      </c>
      <c r="C68" s="10">
        <v>9052</v>
      </c>
      <c r="D68" s="10">
        <v>5754</v>
      </c>
      <c r="E68" s="10">
        <v>5203</v>
      </c>
      <c r="F68" s="10">
        <v>5612</v>
      </c>
      <c r="G68" s="10">
        <v>2404</v>
      </c>
      <c r="H68" s="10">
        <v>3944</v>
      </c>
      <c r="I68" s="10">
        <v>2315</v>
      </c>
      <c r="J68" s="10">
        <v>655</v>
      </c>
      <c r="K68" s="10">
        <v>7741</v>
      </c>
      <c r="L68" s="10">
        <v>3669</v>
      </c>
      <c r="M68" s="10">
        <v>17203</v>
      </c>
      <c r="N68" s="10">
        <v>7297</v>
      </c>
      <c r="O68" s="10">
        <v>2545</v>
      </c>
      <c r="P68" s="10">
        <v>4458</v>
      </c>
      <c r="Q68" s="10"/>
      <c r="R68" s="10"/>
      <c r="S68" s="10"/>
      <c r="T68" s="10"/>
      <c r="U68" s="12">
        <v>77852</v>
      </c>
      <c r="V68" s="40">
        <v>79982</v>
      </c>
      <c r="W68" s="41">
        <f t="shared" si="1"/>
        <v>-2.6630991973193971</v>
      </c>
    </row>
    <row r="69" spans="1:23" ht="16.5" thickBot="1" x14ac:dyDescent="0.3">
      <c r="A69" s="47"/>
      <c r="B69" s="15" t="s">
        <v>25</v>
      </c>
      <c r="C69" s="16">
        <v>4303.4938028000015</v>
      </c>
      <c r="D69" s="16">
        <v>1667.9215105999997</v>
      </c>
      <c r="E69" s="16">
        <v>398.71277949999995</v>
      </c>
      <c r="F69" s="16">
        <v>2120.8947073000004</v>
      </c>
      <c r="G69" s="16">
        <v>1453.3161931</v>
      </c>
      <c r="H69" s="16">
        <v>2107.5132609000011</v>
      </c>
      <c r="I69" s="16">
        <v>1313.9480423000009</v>
      </c>
      <c r="J69" s="16">
        <v>395.15454660000029</v>
      </c>
      <c r="K69" s="16">
        <v>1950.2386598999992</v>
      </c>
      <c r="L69" s="16">
        <v>1071.8316489000006</v>
      </c>
      <c r="M69" s="16">
        <v>5088.4840438000074</v>
      </c>
      <c r="N69" s="16">
        <v>2147.6898282000006</v>
      </c>
      <c r="O69" s="16">
        <v>963.85331309999958</v>
      </c>
      <c r="P69" s="16">
        <v>1500.5482710000003</v>
      </c>
      <c r="Q69" s="16">
        <v>0</v>
      </c>
      <c r="R69" s="16">
        <v>0</v>
      </c>
      <c r="S69" s="16">
        <v>0</v>
      </c>
      <c r="T69" s="16">
        <v>0</v>
      </c>
      <c r="U69" s="18">
        <v>26483.600608000008</v>
      </c>
      <c r="V69" s="42">
        <v>25468.8652062</v>
      </c>
      <c r="W69" s="41">
        <f t="shared" si="1"/>
        <v>3.9842191380909511</v>
      </c>
    </row>
    <row r="70" spans="1:23" ht="16.5" thickBot="1" x14ac:dyDescent="0.3">
      <c r="A70" s="47"/>
      <c r="B70" s="20" t="s">
        <v>42</v>
      </c>
      <c r="C70" s="20">
        <v>2738</v>
      </c>
      <c r="D70" s="20">
        <v>3443</v>
      </c>
      <c r="E70" s="20">
        <v>330</v>
      </c>
      <c r="F70" s="20">
        <v>990</v>
      </c>
      <c r="G70" s="20">
        <v>2415</v>
      </c>
      <c r="H70" s="20">
        <v>1134</v>
      </c>
      <c r="I70" s="20">
        <v>4478</v>
      </c>
      <c r="J70" s="20">
        <v>589</v>
      </c>
      <c r="K70" s="20">
        <v>1934</v>
      </c>
      <c r="L70" s="20">
        <v>1014</v>
      </c>
      <c r="M70" s="20">
        <v>4247</v>
      </c>
      <c r="N70" s="20">
        <v>2932</v>
      </c>
      <c r="O70" s="20">
        <v>607</v>
      </c>
      <c r="P70" s="20">
        <v>949</v>
      </c>
      <c r="Q70" s="20"/>
      <c r="R70" s="20"/>
      <c r="S70" s="20"/>
      <c r="T70" s="20"/>
      <c r="U70" s="12">
        <v>27800</v>
      </c>
      <c r="V70" s="43">
        <v>26850</v>
      </c>
      <c r="W70" s="41">
        <f t="shared" si="1"/>
        <v>3.5381750465549344</v>
      </c>
    </row>
    <row r="71" spans="1:23" ht="16.5" thickBot="1" x14ac:dyDescent="0.3">
      <c r="A71" s="48"/>
      <c r="B71" s="33" t="s">
        <v>43</v>
      </c>
      <c r="C71" s="26">
        <v>2094.5606024999997</v>
      </c>
      <c r="D71" s="26">
        <v>1918.2723934000001</v>
      </c>
      <c r="E71" s="26">
        <v>499.19867669999996</v>
      </c>
      <c r="F71" s="26">
        <v>502.1371436</v>
      </c>
      <c r="G71" s="26">
        <v>833.54119189999983</v>
      </c>
      <c r="H71" s="26">
        <v>1340.4920789999999</v>
      </c>
      <c r="I71" s="26">
        <v>533.89771659999997</v>
      </c>
      <c r="J71" s="26">
        <v>277.95750149999998</v>
      </c>
      <c r="K71" s="26">
        <v>943.42406340000002</v>
      </c>
      <c r="L71" s="26">
        <v>574.4080737999999</v>
      </c>
      <c r="M71" s="26">
        <v>2404.7422043000006</v>
      </c>
      <c r="N71" s="26">
        <v>1419.375086</v>
      </c>
      <c r="O71" s="26">
        <v>563.12720420000005</v>
      </c>
      <c r="P71" s="26">
        <v>664.18504940000003</v>
      </c>
      <c r="Q71" s="26">
        <v>0</v>
      </c>
      <c r="R71" s="26">
        <v>0</v>
      </c>
      <c r="S71" s="26">
        <v>0</v>
      </c>
      <c r="T71" s="26">
        <v>0</v>
      </c>
      <c r="U71" s="18">
        <v>14569.318986300001</v>
      </c>
      <c r="V71" s="44">
        <v>13532.159701899998</v>
      </c>
      <c r="W71" s="41">
        <f t="shared" si="1"/>
        <v>7.6644032234882573</v>
      </c>
    </row>
    <row r="72" spans="1:23" ht="16.5" thickBot="1" x14ac:dyDescent="0.3">
      <c r="A72" s="46" t="s">
        <v>49</v>
      </c>
      <c r="B72" s="10" t="s">
        <v>41</v>
      </c>
      <c r="C72" s="10">
        <v>126278</v>
      </c>
      <c r="D72" s="10">
        <v>65461</v>
      </c>
      <c r="E72" s="10">
        <v>3929</v>
      </c>
      <c r="F72" s="10">
        <v>84068</v>
      </c>
      <c r="G72" s="10">
        <v>70751</v>
      </c>
      <c r="H72" s="10">
        <v>66535</v>
      </c>
      <c r="I72" s="10">
        <v>42387</v>
      </c>
      <c r="J72" s="10">
        <v>10098</v>
      </c>
      <c r="K72" s="10">
        <v>74262</v>
      </c>
      <c r="L72" s="10">
        <v>36668</v>
      </c>
      <c r="M72" s="10">
        <v>85320</v>
      </c>
      <c r="N72" s="10">
        <v>76966</v>
      </c>
      <c r="O72" s="10">
        <v>8238</v>
      </c>
      <c r="P72" s="10">
        <v>60105</v>
      </c>
      <c r="Q72" s="10"/>
      <c r="R72" s="10"/>
      <c r="S72" s="10"/>
      <c r="T72" s="10"/>
      <c r="U72" s="12">
        <v>811066</v>
      </c>
      <c r="V72" s="40">
        <v>784439</v>
      </c>
      <c r="W72" s="41">
        <f t="shared" si="1"/>
        <v>3.3944003294073855</v>
      </c>
    </row>
    <row r="73" spans="1:23" ht="16.5" thickBot="1" x14ac:dyDescent="0.3">
      <c r="A73" s="47"/>
      <c r="B73" s="15" t="s">
        <v>25</v>
      </c>
      <c r="C73" s="16">
        <v>7966.1558783000019</v>
      </c>
      <c r="D73" s="16">
        <v>7082.126577299995</v>
      </c>
      <c r="E73" s="16">
        <v>1382.0563165999997</v>
      </c>
      <c r="F73" s="16">
        <v>6521.9558176000019</v>
      </c>
      <c r="G73" s="16">
        <v>5928.3007576999926</v>
      </c>
      <c r="H73" s="16">
        <v>6492.7238628999921</v>
      </c>
      <c r="I73" s="16">
        <v>5161.8737493999997</v>
      </c>
      <c r="J73" s="16">
        <v>422.66017020000027</v>
      </c>
      <c r="K73" s="16">
        <v>11387.785533400011</v>
      </c>
      <c r="L73" s="16">
        <v>3057.1055827</v>
      </c>
      <c r="M73" s="16">
        <v>9752.388790800007</v>
      </c>
      <c r="N73" s="16">
        <v>8456.7977681000011</v>
      </c>
      <c r="O73" s="16">
        <v>1219.9443791000003</v>
      </c>
      <c r="P73" s="16">
        <v>5313.9675954999957</v>
      </c>
      <c r="Q73" s="16">
        <v>0</v>
      </c>
      <c r="R73" s="16">
        <v>0</v>
      </c>
      <c r="S73" s="16">
        <v>0</v>
      </c>
      <c r="T73" s="16">
        <v>0</v>
      </c>
      <c r="U73" s="18">
        <v>80145.842779600003</v>
      </c>
      <c r="V73" s="42">
        <v>66497.297988699996</v>
      </c>
      <c r="W73" s="41">
        <f t="shared" si="1"/>
        <v>20.524961470192864</v>
      </c>
    </row>
    <row r="74" spans="1:23" ht="16.5" thickBot="1" x14ac:dyDescent="0.3">
      <c r="A74" s="47"/>
      <c r="B74" s="20" t="s">
        <v>42</v>
      </c>
      <c r="C74" s="20">
        <v>2839</v>
      </c>
      <c r="D74" s="20">
        <v>2322</v>
      </c>
      <c r="E74" s="20">
        <v>197</v>
      </c>
      <c r="F74" s="20">
        <v>3456</v>
      </c>
      <c r="G74" s="20">
        <v>1717</v>
      </c>
      <c r="H74" s="20">
        <v>2201</v>
      </c>
      <c r="I74" s="20">
        <v>809</v>
      </c>
      <c r="J74" s="20">
        <v>79</v>
      </c>
      <c r="K74" s="20">
        <v>4260</v>
      </c>
      <c r="L74" s="20">
        <v>1210</v>
      </c>
      <c r="M74" s="20">
        <v>2673</v>
      </c>
      <c r="N74" s="20">
        <v>3006</v>
      </c>
      <c r="O74" s="20">
        <v>448</v>
      </c>
      <c r="P74" s="20">
        <v>1376</v>
      </c>
      <c r="Q74" s="20"/>
      <c r="R74" s="20"/>
      <c r="S74" s="20"/>
      <c r="T74" s="20"/>
      <c r="U74" s="12">
        <v>26593</v>
      </c>
      <c r="V74" s="43">
        <v>22276</v>
      </c>
      <c r="W74" s="41">
        <f t="shared" si="1"/>
        <v>19.379601364697432</v>
      </c>
    </row>
    <row r="75" spans="1:23" ht="16.5" thickBot="1" x14ac:dyDescent="0.3">
      <c r="A75" s="48"/>
      <c r="B75" s="33" t="s">
        <v>43</v>
      </c>
      <c r="C75" s="26">
        <v>5248.7790528999994</v>
      </c>
      <c r="D75" s="26">
        <v>5231.1891529999994</v>
      </c>
      <c r="E75" s="26">
        <v>270.81730110000001</v>
      </c>
      <c r="F75" s="26">
        <v>4899.6892217999994</v>
      </c>
      <c r="G75" s="26">
        <v>3058.2078095000006</v>
      </c>
      <c r="H75" s="26">
        <v>4749.4509558999998</v>
      </c>
      <c r="I75" s="26">
        <v>1233.5027267</v>
      </c>
      <c r="J75" s="26">
        <v>171.23388850000001</v>
      </c>
      <c r="K75" s="26">
        <v>7936.6028346999992</v>
      </c>
      <c r="L75" s="26">
        <v>2227.6771898000002</v>
      </c>
      <c r="M75" s="26">
        <v>6344.7876953999921</v>
      </c>
      <c r="N75" s="26">
        <v>5697.9939821999988</v>
      </c>
      <c r="O75" s="26">
        <v>494.98410890000008</v>
      </c>
      <c r="P75" s="26">
        <v>3296.2537719000002</v>
      </c>
      <c r="Q75" s="26">
        <v>0</v>
      </c>
      <c r="R75" s="26">
        <v>0</v>
      </c>
      <c r="S75" s="26">
        <v>0</v>
      </c>
      <c r="T75" s="26">
        <v>0</v>
      </c>
      <c r="U75" s="18">
        <v>50861.169692299991</v>
      </c>
      <c r="V75" s="44">
        <v>36328.753464100002</v>
      </c>
      <c r="W75" s="41">
        <f t="shared" si="1"/>
        <v>40.002518232729599</v>
      </c>
    </row>
    <row r="76" spans="1:23" ht="16.5" thickBot="1" x14ac:dyDescent="0.3">
      <c r="A76" s="46" t="s">
        <v>50</v>
      </c>
      <c r="B76" s="10" t="s">
        <v>41</v>
      </c>
      <c r="C76" s="10">
        <v>15625</v>
      </c>
      <c r="D76" s="10">
        <v>20496</v>
      </c>
      <c r="E76" s="10">
        <v>1189</v>
      </c>
      <c r="F76" s="10">
        <v>33848</v>
      </c>
      <c r="G76" s="10">
        <v>19433</v>
      </c>
      <c r="H76" s="10">
        <v>14831</v>
      </c>
      <c r="I76" s="10">
        <v>7669</v>
      </c>
      <c r="J76" s="10">
        <v>421</v>
      </c>
      <c r="K76" s="10">
        <v>29708</v>
      </c>
      <c r="L76" s="10">
        <v>15060</v>
      </c>
      <c r="M76" s="10">
        <v>21994</v>
      </c>
      <c r="N76" s="10">
        <v>33369</v>
      </c>
      <c r="O76" s="10">
        <v>2896</v>
      </c>
      <c r="P76" s="10">
        <v>16358</v>
      </c>
      <c r="Q76" s="10"/>
      <c r="R76" s="10"/>
      <c r="S76" s="10"/>
      <c r="T76" s="10"/>
      <c r="U76" s="12">
        <v>232897</v>
      </c>
      <c r="V76" s="40">
        <v>240566</v>
      </c>
      <c r="W76" s="41">
        <f t="shared" si="1"/>
        <v>-3.1878985392782022</v>
      </c>
    </row>
    <row r="77" spans="1:23" ht="16.5" thickBot="1" x14ac:dyDescent="0.3">
      <c r="A77" s="47"/>
      <c r="B77" s="15" t="s">
        <v>25</v>
      </c>
      <c r="C77" s="16">
        <v>4507.4632627999999</v>
      </c>
      <c r="D77" s="16">
        <v>3796.5954487000008</v>
      </c>
      <c r="E77" s="16">
        <v>3038.4163791000001</v>
      </c>
      <c r="F77" s="16">
        <v>5491.7842077999985</v>
      </c>
      <c r="G77" s="16">
        <v>3090.6576700999985</v>
      </c>
      <c r="H77" s="16">
        <v>3768.0036565000028</v>
      </c>
      <c r="I77" s="16">
        <v>1123.5885032999997</v>
      </c>
      <c r="J77" s="16">
        <v>1437.8731460999998</v>
      </c>
      <c r="K77" s="16">
        <v>6779.1544928999929</v>
      </c>
      <c r="L77" s="16">
        <v>3660.4328596000014</v>
      </c>
      <c r="M77" s="16">
        <v>6105.5315967999932</v>
      </c>
      <c r="N77" s="16">
        <v>7398.0008727000177</v>
      </c>
      <c r="O77" s="16">
        <v>4779.7495347000013</v>
      </c>
      <c r="P77" s="16">
        <v>4093.9247257999991</v>
      </c>
      <c r="Q77" s="16">
        <v>0</v>
      </c>
      <c r="R77" s="16">
        <v>0</v>
      </c>
      <c r="S77" s="16">
        <v>0</v>
      </c>
      <c r="T77" s="16">
        <v>0</v>
      </c>
      <c r="U77" s="18">
        <v>59071.176356900003</v>
      </c>
      <c r="V77" s="42">
        <v>54898.757047899999</v>
      </c>
      <c r="W77" s="41">
        <f t="shared" si="1"/>
        <v>7.6002072421412121</v>
      </c>
    </row>
    <row r="78" spans="1:23" ht="16.5" thickBot="1" x14ac:dyDescent="0.3">
      <c r="A78" s="47"/>
      <c r="B78" s="20" t="s">
        <v>42</v>
      </c>
      <c r="C78" s="20">
        <v>117</v>
      </c>
      <c r="D78" s="20">
        <v>143</v>
      </c>
      <c r="E78" s="20">
        <v>38</v>
      </c>
      <c r="F78" s="20">
        <v>163</v>
      </c>
      <c r="G78" s="20">
        <v>90</v>
      </c>
      <c r="H78" s="20">
        <v>76</v>
      </c>
      <c r="I78" s="20">
        <v>35</v>
      </c>
      <c r="J78" s="20">
        <v>6</v>
      </c>
      <c r="K78" s="20">
        <v>188</v>
      </c>
      <c r="L78" s="20">
        <v>109</v>
      </c>
      <c r="M78" s="20">
        <v>139</v>
      </c>
      <c r="N78" s="20">
        <v>234</v>
      </c>
      <c r="O78" s="20">
        <v>62</v>
      </c>
      <c r="P78" s="20">
        <v>84</v>
      </c>
      <c r="Q78" s="20"/>
      <c r="R78" s="20"/>
      <c r="S78" s="20"/>
      <c r="T78" s="20"/>
      <c r="U78" s="12">
        <v>1484</v>
      </c>
      <c r="V78" s="43">
        <v>2185</v>
      </c>
      <c r="W78" s="41">
        <f t="shared" si="1"/>
        <v>-32.082379862700229</v>
      </c>
    </row>
    <row r="79" spans="1:23" ht="16.5" thickBot="1" x14ac:dyDescent="0.3">
      <c r="A79" s="48"/>
      <c r="B79" s="33" t="s">
        <v>43</v>
      </c>
      <c r="C79" s="26">
        <v>977.26787060000004</v>
      </c>
      <c r="D79" s="26">
        <v>2404.2302417000001</v>
      </c>
      <c r="E79" s="26">
        <v>1775.4511535000001</v>
      </c>
      <c r="F79" s="26">
        <v>1262.2868208999998</v>
      </c>
      <c r="G79" s="26">
        <v>2418.4207961999996</v>
      </c>
      <c r="H79" s="26">
        <v>4255.5445485</v>
      </c>
      <c r="I79" s="26">
        <v>362.17030210000001</v>
      </c>
      <c r="J79" s="26">
        <v>41.050109500000005</v>
      </c>
      <c r="K79" s="26">
        <v>6264.0442294000013</v>
      </c>
      <c r="L79" s="26">
        <v>3803.2534807000006</v>
      </c>
      <c r="M79" s="26">
        <v>10512.946549400001</v>
      </c>
      <c r="N79" s="26">
        <v>3176.4330832999999</v>
      </c>
      <c r="O79" s="26">
        <v>1970.3174223000001</v>
      </c>
      <c r="P79" s="26">
        <v>975.95114899999987</v>
      </c>
      <c r="Q79" s="26">
        <v>0</v>
      </c>
      <c r="R79" s="26">
        <v>0</v>
      </c>
      <c r="S79" s="26">
        <v>0</v>
      </c>
      <c r="T79" s="26">
        <v>0</v>
      </c>
      <c r="U79" s="18">
        <v>40199.367757100001</v>
      </c>
      <c r="V79" s="44">
        <v>31337.183550199999</v>
      </c>
      <c r="W79" s="41">
        <f t="shared" si="1"/>
        <v>28.280091580991623</v>
      </c>
    </row>
    <row r="80" spans="1:23" ht="16.5" thickBot="1" x14ac:dyDescent="0.3">
      <c r="A80" s="67" t="s">
        <v>34</v>
      </c>
      <c r="B80" s="68"/>
      <c r="C80" s="40">
        <v>160931</v>
      </c>
      <c r="D80" s="40">
        <v>109718</v>
      </c>
      <c r="E80" s="40">
        <v>12629</v>
      </c>
      <c r="F80" s="40">
        <v>145885</v>
      </c>
      <c r="G80" s="40">
        <v>96726</v>
      </c>
      <c r="H80" s="40">
        <v>106874</v>
      </c>
      <c r="I80" s="40">
        <v>54178</v>
      </c>
      <c r="J80" s="40">
        <v>12814</v>
      </c>
      <c r="K80" s="40">
        <v>132022</v>
      </c>
      <c r="L80" s="40">
        <v>62088</v>
      </c>
      <c r="M80" s="40">
        <v>157609</v>
      </c>
      <c r="N80" s="40">
        <v>137966</v>
      </c>
      <c r="O80" s="40">
        <v>22578</v>
      </c>
      <c r="P80" s="40">
        <v>207530</v>
      </c>
      <c r="Q80" s="40">
        <v>58299</v>
      </c>
      <c r="R80" s="40">
        <v>66256</v>
      </c>
      <c r="S80" s="40">
        <v>59941</v>
      </c>
      <c r="T80" s="40">
        <v>45997</v>
      </c>
      <c r="U80" s="12">
        <v>1650041</v>
      </c>
      <c r="V80" s="40">
        <v>1557785</v>
      </c>
      <c r="W80" s="41">
        <f t="shared" si="1"/>
        <v>5.9222549966779754</v>
      </c>
    </row>
    <row r="81" spans="1:23" ht="16.5" thickBot="1" x14ac:dyDescent="0.3">
      <c r="A81" s="56" t="s">
        <v>35</v>
      </c>
      <c r="B81" s="63"/>
      <c r="C81" s="42">
        <v>24929.161383999995</v>
      </c>
      <c r="D81" s="42">
        <v>20680.983935999997</v>
      </c>
      <c r="E81" s="42">
        <v>6993.1851485999996</v>
      </c>
      <c r="F81" s="42">
        <v>18028.511322600003</v>
      </c>
      <c r="G81" s="42">
        <v>11812.595188499992</v>
      </c>
      <c r="H81" s="42">
        <v>18790.740312899994</v>
      </c>
      <c r="I81" s="42">
        <v>9372.6138965999999</v>
      </c>
      <c r="J81" s="42">
        <v>5672.7696204000013</v>
      </c>
      <c r="K81" s="42">
        <v>26133.289246000004</v>
      </c>
      <c r="L81" s="42">
        <v>14283.3693656</v>
      </c>
      <c r="M81" s="42">
        <v>27764.274760000004</v>
      </c>
      <c r="N81" s="42">
        <v>21965.26826590002</v>
      </c>
      <c r="O81" s="42">
        <v>15013.217233300002</v>
      </c>
      <c r="P81" s="42">
        <v>15322.255269799996</v>
      </c>
      <c r="Q81" s="42">
        <v>1629.4903651000011</v>
      </c>
      <c r="R81" s="42">
        <v>1706.4461606000027</v>
      </c>
      <c r="S81" s="42">
        <v>1372.3187074999992</v>
      </c>
      <c r="T81" s="42">
        <v>1559.1225220000006</v>
      </c>
      <c r="U81" s="18">
        <v>243029.61270540001</v>
      </c>
      <c r="V81" s="42">
        <v>213065.17580590001</v>
      </c>
      <c r="W81" s="41">
        <f t="shared" si="1"/>
        <v>14.063507462522765</v>
      </c>
    </row>
    <row r="82" spans="1:23" ht="16.5" thickBot="1" x14ac:dyDescent="0.3">
      <c r="A82" s="64" t="s">
        <v>36</v>
      </c>
      <c r="B82" s="65"/>
      <c r="C82" s="40">
        <v>6412</v>
      </c>
      <c r="D82" s="40">
        <v>7314</v>
      </c>
      <c r="E82" s="40">
        <v>796</v>
      </c>
      <c r="F82" s="40">
        <v>5378</v>
      </c>
      <c r="G82" s="40">
        <v>4427</v>
      </c>
      <c r="H82" s="40">
        <v>5456</v>
      </c>
      <c r="I82" s="40">
        <v>5358</v>
      </c>
      <c r="J82" s="40">
        <v>856</v>
      </c>
      <c r="K82" s="40">
        <v>7725</v>
      </c>
      <c r="L82" s="40">
        <v>2713</v>
      </c>
      <c r="M82" s="40">
        <v>10863</v>
      </c>
      <c r="N82" s="40">
        <v>6648</v>
      </c>
      <c r="O82" s="40">
        <v>2624</v>
      </c>
      <c r="P82" s="40">
        <v>3410</v>
      </c>
      <c r="Q82" s="40">
        <v>429</v>
      </c>
      <c r="R82" s="40">
        <v>291</v>
      </c>
      <c r="S82" s="40">
        <v>230</v>
      </c>
      <c r="T82" s="40">
        <v>319</v>
      </c>
      <c r="U82" s="12">
        <v>71249</v>
      </c>
      <c r="V82" s="43">
        <v>65120</v>
      </c>
      <c r="W82" s="41">
        <f t="shared" si="1"/>
        <v>9.4118550368550373</v>
      </c>
    </row>
    <row r="83" spans="1:23" ht="16.5" thickBot="1" x14ac:dyDescent="0.3">
      <c r="A83" s="60" t="s">
        <v>37</v>
      </c>
      <c r="B83" s="66"/>
      <c r="C83" s="42">
        <v>9729.3117633999991</v>
      </c>
      <c r="D83" s="42">
        <v>11390.311872999999</v>
      </c>
      <c r="E83" s="42">
        <v>3232.3218898</v>
      </c>
      <c r="F83" s="42">
        <v>9245.6450823999985</v>
      </c>
      <c r="G83" s="42">
        <v>6750.4057735000006</v>
      </c>
      <c r="H83" s="42">
        <v>13009.0808824</v>
      </c>
      <c r="I83" s="42">
        <v>2261.7084675000001</v>
      </c>
      <c r="J83" s="42">
        <v>778.90548060000003</v>
      </c>
      <c r="K83" s="42">
        <v>17412.8682027</v>
      </c>
      <c r="L83" s="42">
        <v>7575.144565300001</v>
      </c>
      <c r="M83" s="42">
        <v>24723.647918799994</v>
      </c>
      <c r="N83" s="42">
        <v>12426.9385915</v>
      </c>
      <c r="O83" s="42">
        <v>6117.2083213000005</v>
      </c>
      <c r="P83" s="42">
        <v>6882.1546356999997</v>
      </c>
      <c r="Q83" s="42">
        <v>307.73133010000004</v>
      </c>
      <c r="R83" s="42">
        <v>318.91551590000006</v>
      </c>
      <c r="S83" s="42">
        <v>209.71094490000002</v>
      </c>
      <c r="T83" s="42">
        <v>381.73216619999988</v>
      </c>
      <c r="U83" s="18">
        <v>132753.74340500002</v>
      </c>
      <c r="V83" s="44">
        <v>101601.22721759998</v>
      </c>
      <c r="W83" s="41">
        <f t="shared" si="1"/>
        <v>30.661555023031852</v>
      </c>
    </row>
    <row r="85" spans="1:23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1:23" x14ac:dyDescent="0.2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1:23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1:23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spans="1:23" x14ac:dyDescent="0.25">
      <c r="U89" s="32"/>
    </row>
  </sheetData>
  <mergeCells count="27">
    <mergeCell ref="A81:B81"/>
    <mergeCell ref="A82:B82"/>
    <mergeCell ref="A83:B83"/>
    <mergeCell ref="A60:A63"/>
    <mergeCell ref="A64:A67"/>
    <mergeCell ref="A68:A71"/>
    <mergeCell ref="A72:A75"/>
    <mergeCell ref="A76:A79"/>
    <mergeCell ref="A80:B80"/>
    <mergeCell ref="A56:A59"/>
    <mergeCell ref="A26:A29"/>
    <mergeCell ref="A30:A33"/>
    <mergeCell ref="A34:A37"/>
    <mergeCell ref="A38:B38"/>
    <mergeCell ref="A39:B39"/>
    <mergeCell ref="A40:B40"/>
    <mergeCell ref="A41:B41"/>
    <mergeCell ref="A44:W44"/>
    <mergeCell ref="A45:W45"/>
    <mergeCell ref="A48:A51"/>
    <mergeCell ref="A52:A55"/>
    <mergeCell ref="A22:A25"/>
    <mergeCell ref="A6:W6"/>
    <mergeCell ref="A7:W7"/>
    <mergeCell ref="A10:A13"/>
    <mergeCell ref="A14:A17"/>
    <mergeCell ref="A18:A21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Non-Life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Basant Bohara</cp:lastModifiedBy>
  <cp:lastPrinted>2025-12-29T08:41:31Z</cp:lastPrinted>
  <dcterms:created xsi:type="dcterms:W3CDTF">2015-06-05T18:17:20Z</dcterms:created>
  <dcterms:modified xsi:type="dcterms:W3CDTF">2026-05-20T07:03:32Z</dcterms:modified>
</cp:coreProperties>
</file>