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My Drive\Beema Statistics Updated\Quarterly Insurance business\Quarterly business 2082-83\Quarterly business 3rd\"/>
    </mc:Choice>
  </mc:AlternateContent>
  <xr:revisionPtr revIDLastSave="0" documentId="13_ncr:1_{C8A8EA75-9C20-4912-83B0-A67220CB61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3rd Qtr Non-Life &amp; micr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2" i="1" l="1"/>
  <c r="W53" i="1"/>
  <c r="W54" i="1"/>
  <c r="W55" i="1"/>
  <c r="W57" i="1"/>
  <c r="W58" i="1"/>
  <c r="W59" i="1"/>
  <c r="W61" i="1"/>
  <c r="W65" i="1"/>
  <c r="W67" i="1"/>
  <c r="W73" i="1"/>
  <c r="W77" i="1"/>
  <c r="W78" i="1"/>
  <c r="W79" i="1"/>
  <c r="W48" i="1"/>
  <c r="W51" i="1"/>
  <c r="W50" i="1"/>
  <c r="W49" i="1"/>
  <c r="W12" i="1"/>
  <c r="W13" i="1"/>
  <c r="W14" i="1"/>
  <c r="W15" i="1"/>
  <c r="W17" i="1"/>
  <c r="W19" i="1"/>
  <c r="W21" i="1"/>
  <c r="W23" i="1"/>
  <c r="W25" i="1"/>
  <c r="W26" i="1"/>
  <c r="W27" i="1"/>
  <c r="W29" i="1"/>
  <c r="W30" i="1"/>
  <c r="W31" i="1"/>
  <c r="W32" i="1"/>
  <c r="W33" i="1"/>
  <c r="W35" i="1"/>
  <c r="W11" i="1"/>
  <c r="W10" i="1"/>
  <c r="W62" i="1"/>
  <c r="W70" i="1"/>
  <c r="W71" i="1"/>
  <c r="W20" i="1"/>
  <c r="W22" i="1"/>
  <c r="W34" i="1"/>
  <c r="W37" i="1"/>
  <c r="W16" i="1"/>
  <c r="W18" i="1"/>
  <c r="W28" i="1"/>
  <c r="W56" i="1"/>
  <c r="W60" i="1"/>
  <c r="W63" i="1"/>
  <c r="W64" i="1"/>
  <c r="W66" i="1"/>
  <c r="W68" i="1"/>
  <c r="W69" i="1"/>
  <c r="W72" i="1"/>
  <c r="W74" i="1"/>
  <c r="W75" i="1"/>
  <c r="W76" i="1"/>
  <c r="W24" i="1"/>
  <c r="W36" i="1"/>
  <c r="W83" i="1" l="1"/>
  <c r="W80" i="1"/>
  <c r="W81" i="1"/>
  <c r="W82" i="1"/>
  <c r="W40" i="1"/>
  <c r="W38" i="1" l="1"/>
  <c r="W41" i="1"/>
  <c r="W39" i="1"/>
</calcChain>
</file>

<file path=xl/sharedStrings.xml><?xml version="1.0" encoding="utf-8"?>
<sst xmlns="http://schemas.openxmlformats.org/spreadsheetml/2006/main" count="135" uniqueCount="56">
  <si>
    <t>Quarterly Province wise, Company wise Non-life Insurance Policies, Premium and Claim Details</t>
  </si>
  <si>
    <t>Amount in Lakh</t>
  </si>
  <si>
    <t>Provinces</t>
  </si>
  <si>
    <t>Indicators</t>
  </si>
  <si>
    <t>Himalayan Everest Insurance Ltd.</t>
  </si>
  <si>
    <t>IGI Prudential Insurance Ltd.</t>
  </si>
  <si>
    <t>National Insurance Company Ltd.</t>
  </si>
  <si>
    <t>Neco Insurance Ltd.</t>
  </si>
  <si>
    <t>Nepal Insurance Company Ltd.</t>
  </si>
  <si>
    <t>NLG Insurance Company Ltd.</t>
  </si>
  <si>
    <t>Prabhu Insurance Ltd.</t>
  </si>
  <si>
    <t>Rastriya Beema Company Ltd.</t>
  </si>
  <si>
    <t>Sagarmatha Lumbini Insurance Company Ltd.</t>
  </si>
  <si>
    <t>Sanima GIC Insurance Ltd.</t>
  </si>
  <si>
    <t>Shikhar Insurance Company Ltd.</t>
  </si>
  <si>
    <t>Siddhartha Premier Insurance Ltd.</t>
  </si>
  <si>
    <t>The Oriental Insurance Company Ltd.</t>
  </si>
  <si>
    <t>United Ajod Insurance Ltd.</t>
  </si>
  <si>
    <t>Nepal Micro Insurance Company Ltd.</t>
  </si>
  <si>
    <t>Protective Micro Insurance Ltd</t>
  </si>
  <si>
    <t>Star Micro Insurance Company Limited</t>
  </si>
  <si>
    <t>Trust Micro Insurance Limited</t>
  </si>
  <si>
    <t>Percentage Change</t>
  </si>
  <si>
    <t>Koshi</t>
  </si>
  <si>
    <t xml:space="preserve"> Number of Issued Policy</t>
  </si>
  <si>
    <t xml:space="preserve"> Gross Premium Income</t>
  </si>
  <si>
    <t xml:space="preserve"> Number of Gross Claim Paid</t>
  </si>
  <si>
    <t xml:space="preserve"> Amount of Gross Claim Paid</t>
  </si>
  <si>
    <t>Madhesh</t>
  </si>
  <si>
    <t>Bagmati</t>
  </si>
  <si>
    <t>Gandaki</t>
  </si>
  <si>
    <t>Lumbini</t>
  </si>
  <si>
    <t>Karnali</t>
  </si>
  <si>
    <t>Sudurpaschim</t>
  </si>
  <si>
    <t>Total Sum of Number of Issued Policy</t>
  </si>
  <si>
    <t>Total Sum of Gross Premium Income</t>
  </si>
  <si>
    <t>Total Sum of Number of Gross Claim Paid</t>
  </si>
  <si>
    <t>Total Sum of Amount of Gross Claim Paid</t>
  </si>
  <si>
    <t>Quarterly Portfolio wise, Company wise Non-life Insurance Policies, Premium and Claim Details</t>
  </si>
  <si>
    <t>Portfolio</t>
  </si>
  <si>
    <t>Agriculture Insurance Policy</t>
  </si>
  <si>
    <t xml:space="preserve"> Number Of Issued Policy</t>
  </si>
  <si>
    <t xml:space="preserve"> Number Of Gross Claim Paid</t>
  </si>
  <si>
    <t xml:space="preserve"> Amount Of Gross Claim Paid</t>
  </si>
  <si>
    <t>Aviation Insurance Policy</t>
  </si>
  <si>
    <t>Engineering and Construction Insurance Policy</t>
  </si>
  <si>
    <t>Marine Insurance Policy</t>
  </si>
  <si>
    <t>Micro Insurance Policy</t>
  </si>
  <si>
    <t>Miscellaneous</t>
  </si>
  <si>
    <t>Motor Insurance Policy</t>
  </si>
  <si>
    <t>Property Insurance Policy</t>
  </si>
  <si>
    <t xml:space="preserve">FY 2082/83, Up to 3rd Quarter </t>
  </si>
  <si>
    <t xml:space="preserve">FY 2082/83,Up to 3rd Quarter  </t>
  </si>
  <si>
    <t xml:space="preserve">Grand Total (FY 2082/83, as on Q3) </t>
  </si>
  <si>
    <t xml:space="preserve">Grand Total (FY 2081/82, as on Q3) </t>
  </si>
  <si>
    <t xml:space="preserve">Grand Total(FY 2082/83, as on Q3)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</si>
</sst>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Green]0.00&quot;▲&quot;;[Red]0.00&quot;▼&quot;;&quot;Nill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i/>
      <sz val="11"/>
      <color rgb="FFFF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6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164" fontId="0" fillId="0" borderId="12" xfId="1" applyNumberFormat="1" applyFont="1" applyBorder="1" applyProtection="1">
      <protection locked="0" hidden="1"/>
    </xf>
    <xf numFmtId="0" fontId="0" fillId="3" borderId="12" xfId="0" applyFill="1" applyBorder="1" applyProtection="1">
      <protection locked="0"/>
    </xf>
    <xf numFmtId="43" fontId="0" fillId="3" borderId="12" xfId="1" applyFont="1" applyFill="1" applyBorder="1" applyProtection="1">
      <protection locked="0"/>
    </xf>
    <xf numFmtId="43" fontId="0" fillId="3" borderId="14" xfId="1" applyFont="1" applyFill="1" applyBorder="1" applyProtection="1">
      <protection locked="0"/>
    </xf>
    <xf numFmtId="43" fontId="0" fillId="3" borderId="15" xfId="1" applyFont="1" applyFill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Protection="1">
      <protection locked="0"/>
    </xf>
    <xf numFmtId="0" fontId="0" fillId="3" borderId="17" xfId="0" applyFill="1" applyBorder="1" applyProtection="1">
      <protection locked="0"/>
    </xf>
    <xf numFmtId="43" fontId="0" fillId="3" borderId="17" xfId="1" applyFont="1" applyFill="1" applyBorder="1" applyProtection="1">
      <protection locked="0"/>
    </xf>
    <xf numFmtId="43" fontId="0" fillId="3" borderId="18" xfId="1" applyFont="1" applyFill="1" applyBorder="1" applyProtection="1">
      <protection locked="0"/>
    </xf>
    <xf numFmtId="43" fontId="0" fillId="3" borderId="19" xfId="1" applyFont="1" applyFill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43" fontId="0" fillId="0" borderId="0" xfId="0" applyNumberFormat="1" applyProtection="1">
      <protection locked="0"/>
    </xf>
    <xf numFmtId="0" fontId="0" fillId="3" borderId="18" xfId="0" applyFill="1" applyBorder="1" applyProtection="1">
      <protection locked="0"/>
    </xf>
    <xf numFmtId="0" fontId="0" fillId="0" borderId="28" xfId="0" applyBorder="1" applyProtection="1">
      <protection locked="0"/>
    </xf>
    <xf numFmtId="0" fontId="3" fillId="0" borderId="0" xfId="0" applyFont="1" applyProtection="1">
      <protection locked="0"/>
    </xf>
    <xf numFmtId="0" fontId="4" fillId="0" borderId="34" xfId="0" applyFont="1" applyBorder="1" applyProtection="1"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35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Protection="1">
      <protection locked="0"/>
    </xf>
    <xf numFmtId="164" fontId="8" fillId="4" borderId="36" xfId="1" applyNumberFormat="1" applyFont="1" applyFill="1" applyBorder="1" applyAlignment="1" applyProtection="1">
      <alignment horizontal="center" vertical="center"/>
      <protection locked="0" hidden="1"/>
    </xf>
    <xf numFmtId="43" fontId="6" fillId="3" borderId="12" xfId="1" applyFont="1" applyFill="1" applyBorder="1" applyProtection="1">
      <protection locked="0"/>
    </xf>
    <xf numFmtId="43" fontId="0" fillId="3" borderId="31" xfId="0" applyNumberFormat="1" applyFill="1" applyBorder="1" applyProtection="1"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6" fillId="3" borderId="29" xfId="0" applyFont="1" applyFill="1" applyBorder="1" applyAlignment="1" applyProtection="1">
      <alignment horizontal="left"/>
      <protection locked="0"/>
    </xf>
    <xf numFmtId="0" fontId="6" fillId="3" borderId="30" xfId="0" applyFont="1" applyFill="1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6" fillId="3" borderId="32" xfId="0" applyFont="1" applyFill="1" applyBorder="1" applyAlignment="1" applyProtection="1">
      <alignment horizontal="left"/>
      <protection locked="0"/>
    </xf>
    <xf numFmtId="0" fontId="6" fillId="3" borderId="33" xfId="0" applyFont="1" applyFill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6" fillId="3" borderId="16" xfId="0" applyFont="1" applyFill="1" applyBorder="1" applyAlignment="1" applyProtection="1">
      <alignment horizontal="left"/>
      <protection locked="0"/>
    </xf>
    <xf numFmtId="0" fontId="6" fillId="0" borderId="29" xfId="0" applyFont="1" applyBorder="1" applyAlignment="1" applyProtection="1">
      <alignment horizontal="left"/>
      <protection locked="0"/>
    </xf>
    <xf numFmtId="0" fontId="6" fillId="0" borderId="16" xfId="0" applyFont="1" applyBorder="1" applyAlignment="1" applyProtection="1">
      <alignment horizontal="left"/>
      <protection locked="0"/>
    </xf>
    <xf numFmtId="0" fontId="6" fillId="3" borderId="20" xfId="0" applyFont="1" applyFill="1" applyBorder="1" applyAlignment="1" applyProtection="1">
      <alignment horizontal="left"/>
      <protection locked="0"/>
    </xf>
    <xf numFmtId="0" fontId="6" fillId="0" borderId="26" xfId="0" applyFont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left"/>
      <protection locked="0"/>
    </xf>
    <xf numFmtId="0" fontId="9" fillId="0" borderId="11" xfId="0" applyFont="1" applyBorder="1" applyProtection="1">
      <protection locked="0"/>
    </xf>
    <xf numFmtId="43" fontId="9" fillId="3" borderId="16" xfId="1" applyFont="1" applyFill="1" applyBorder="1" applyProtection="1">
      <protection locked="0"/>
    </xf>
    <xf numFmtId="0" fontId="9" fillId="0" borderId="16" xfId="0" applyFont="1" applyBorder="1" applyProtection="1">
      <protection locked="0"/>
    </xf>
    <xf numFmtId="43" fontId="9" fillId="3" borderId="20" xfId="1" applyFont="1" applyFill="1" applyBorder="1" applyProtection="1">
      <protection locked="0"/>
    </xf>
    <xf numFmtId="0" fontId="9" fillId="0" borderId="23" xfId="0" applyFont="1" applyBorder="1" applyProtection="1">
      <protection locked="0"/>
    </xf>
    <xf numFmtId="0" fontId="0" fillId="0" borderId="15" xfId="0" applyFont="1" applyBorder="1" applyProtection="1">
      <protection locked="0"/>
    </xf>
    <xf numFmtId="43" fontId="1" fillId="3" borderId="15" xfId="1" applyFont="1" applyFill="1" applyBorder="1" applyProtection="1">
      <protection locked="0"/>
    </xf>
    <xf numFmtId="43" fontId="1" fillId="3" borderId="25" xfId="1" applyFont="1" applyFill="1" applyBorder="1" applyProtection="1">
      <protection locked="0"/>
    </xf>
    <xf numFmtId="0" fontId="0" fillId="0" borderId="10" xfId="0" applyFont="1" applyBorder="1" applyProtection="1">
      <protection locked="0"/>
    </xf>
    <xf numFmtId="0" fontId="9" fillId="0" borderId="8" xfId="0" applyFont="1" applyBorder="1" applyProtection="1">
      <protection locked="0"/>
    </xf>
    <xf numFmtId="43" fontId="9" fillId="3" borderId="12" xfId="1" applyFont="1" applyFill="1" applyBorder="1" applyProtection="1">
      <protection locked="0"/>
    </xf>
    <xf numFmtId="0" fontId="9" fillId="0" borderId="12" xfId="0" applyFont="1" applyBorder="1" applyProtection="1">
      <protection locked="0"/>
    </xf>
    <xf numFmtId="43" fontId="9" fillId="3" borderId="18" xfId="1" applyFont="1" applyFill="1" applyBorder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685800</xdr:colOff>
      <xdr:row>0</xdr:row>
      <xdr:rowOff>133350</xdr:rowOff>
    </xdr:from>
    <xdr:to>
      <xdr:col>12</xdr:col>
      <xdr:colOff>320675</xdr:colOff>
      <xdr:row>4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567779-C68B-4F3B-8B4E-E24E74E68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5" y="133350"/>
          <a:ext cx="339725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Z90"/>
  <sheetViews>
    <sheetView tabSelected="1" view="pageBreakPreview" zoomScale="60" zoomScaleNormal="90" workbookViewId="0">
      <selection activeCell="P3" sqref="P3"/>
    </sheetView>
  </sheetViews>
  <sheetFormatPr defaultRowHeight="15" x14ac:dyDescent="0.25"/>
  <cols>
    <col min="1" max="1" width="19.140625" style="1" bestFit="1" customWidth="1"/>
    <col min="2" max="2" width="28" style="1" bestFit="1" customWidth="1"/>
    <col min="3" max="3" width="17.7109375" style="1" bestFit="1" customWidth="1"/>
    <col min="4" max="4" width="14.85546875" style="1" bestFit="1" customWidth="1"/>
    <col min="5" max="5" width="14" style="1" bestFit="1" customWidth="1"/>
    <col min="6" max="6" width="14.42578125" style="1" bestFit="1" customWidth="1"/>
    <col min="7" max="8" width="14.85546875" style="1" bestFit="1" customWidth="1"/>
    <col min="9" max="9" width="14" style="1" bestFit="1" customWidth="1"/>
    <col min="10" max="10" width="13" style="1" bestFit="1" customWidth="1"/>
    <col min="11" max="11" width="15.42578125" style="1" bestFit="1" customWidth="1"/>
    <col min="12" max="12" width="14" style="1" bestFit="1" customWidth="1"/>
    <col min="13" max="13" width="15.42578125" style="1" bestFit="1" customWidth="1"/>
    <col min="14" max="16" width="14.85546875" style="1" bestFit="1" customWidth="1"/>
    <col min="17" max="17" width="13" style="1" bestFit="1" customWidth="1"/>
    <col min="18" max="18" width="13.42578125" style="1" bestFit="1" customWidth="1"/>
    <col min="19" max="19" width="11.85546875" style="1" bestFit="1" customWidth="1"/>
    <col min="20" max="20" width="16.140625" style="1" bestFit="1" customWidth="1"/>
    <col min="21" max="21" width="16.140625" style="1" customWidth="1"/>
    <col min="22" max="22" width="19.7109375" style="1" bestFit="1" customWidth="1"/>
    <col min="23" max="23" width="15" style="1" bestFit="1" customWidth="1"/>
    <col min="24" max="24" width="9.140625" style="1"/>
    <col min="25" max="25" width="13.28515625" style="1" bestFit="1" customWidth="1"/>
    <col min="26" max="26" width="11.140625" style="1" bestFit="1" customWidth="1"/>
    <col min="27" max="16384" width="9.140625" style="1"/>
  </cols>
  <sheetData>
    <row r="6" spans="1:26" ht="20.25" x14ac:dyDescent="0.3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6" x14ac:dyDescent="0.25">
      <c r="A7" s="41" t="s">
        <v>51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</row>
    <row r="8" spans="1:26" ht="15.75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 t="s">
        <v>1</v>
      </c>
      <c r="W8" s="2"/>
    </row>
    <row r="9" spans="1:26" s="9" customFormat="1" ht="57.75" thickBot="1" x14ac:dyDescent="0.3">
      <c r="A9" s="3" t="s">
        <v>2</v>
      </c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9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14</v>
      </c>
      <c r="N9" s="4" t="s">
        <v>15</v>
      </c>
      <c r="O9" s="4" t="s">
        <v>16</v>
      </c>
      <c r="P9" s="4" t="s">
        <v>17</v>
      </c>
      <c r="Q9" s="4" t="s">
        <v>18</v>
      </c>
      <c r="R9" s="4" t="s">
        <v>19</v>
      </c>
      <c r="S9" s="4" t="s">
        <v>20</v>
      </c>
      <c r="T9" s="5" t="s">
        <v>21</v>
      </c>
      <c r="U9" s="6" t="s">
        <v>55</v>
      </c>
      <c r="V9" s="7" t="s">
        <v>54</v>
      </c>
      <c r="W9" s="8" t="s">
        <v>22</v>
      </c>
    </row>
    <row r="10" spans="1:26" x14ac:dyDescent="0.25">
      <c r="A10" s="42" t="s">
        <v>23</v>
      </c>
      <c r="B10" s="10" t="s">
        <v>24</v>
      </c>
      <c r="C10" s="10">
        <v>34794</v>
      </c>
      <c r="D10" s="10">
        <v>18710</v>
      </c>
      <c r="E10" s="10">
        <v>976</v>
      </c>
      <c r="F10" s="10">
        <v>28578</v>
      </c>
      <c r="G10" s="10">
        <v>19113</v>
      </c>
      <c r="H10" s="10">
        <v>20739</v>
      </c>
      <c r="I10" s="10">
        <v>7158</v>
      </c>
      <c r="J10" s="10">
        <v>1198</v>
      </c>
      <c r="K10" s="10">
        <v>28164</v>
      </c>
      <c r="L10" s="10">
        <v>14193</v>
      </c>
      <c r="M10" s="10">
        <v>21146</v>
      </c>
      <c r="N10" s="10">
        <v>20403</v>
      </c>
      <c r="O10" s="10">
        <v>6385</v>
      </c>
      <c r="P10" s="10">
        <v>47247</v>
      </c>
      <c r="Q10" s="10">
        <v>11827</v>
      </c>
      <c r="R10" s="10">
        <v>23200</v>
      </c>
      <c r="S10" s="10">
        <v>13805</v>
      </c>
      <c r="T10" s="11">
        <v>10082</v>
      </c>
      <c r="U10" s="12">
        <v>327718</v>
      </c>
      <c r="V10" s="60">
        <v>312061</v>
      </c>
      <c r="W10" s="13">
        <f>SUM(U10-V10)/V10*100</f>
        <v>5.0172882865849946</v>
      </c>
    </row>
    <row r="11" spans="1:26" ht="15.75" thickBot="1" x14ac:dyDescent="0.3">
      <c r="A11" s="43"/>
      <c r="B11" s="14" t="s">
        <v>25</v>
      </c>
      <c r="C11" s="15">
        <v>2398.4668528999991</v>
      </c>
      <c r="D11" s="15">
        <v>1992.1962983000005</v>
      </c>
      <c r="E11" s="15">
        <v>864.09211260000006</v>
      </c>
      <c r="F11" s="15">
        <v>2995.5297240000023</v>
      </c>
      <c r="G11" s="15">
        <v>1601.001351299999</v>
      </c>
      <c r="H11" s="15">
        <v>2271.4083208999987</v>
      </c>
      <c r="I11" s="15">
        <v>822.16435939999963</v>
      </c>
      <c r="J11" s="15">
        <v>67.466591199999996</v>
      </c>
      <c r="K11" s="15">
        <v>3746.1677067000037</v>
      </c>
      <c r="L11" s="15">
        <v>1770.4170357000007</v>
      </c>
      <c r="M11" s="15">
        <v>4362.6377543000008</v>
      </c>
      <c r="N11" s="15">
        <v>2770.577989200001</v>
      </c>
      <c r="O11" s="15">
        <v>2260.1504124000003</v>
      </c>
      <c r="P11" s="15">
        <v>2061.4639348000001</v>
      </c>
      <c r="Q11" s="15">
        <v>263.28257949999994</v>
      </c>
      <c r="R11" s="15">
        <v>585.8543388999999</v>
      </c>
      <c r="S11" s="15">
        <v>348.00504050000035</v>
      </c>
      <c r="T11" s="16">
        <v>303.91816279999995</v>
      </c>
      <c r="U11" s="17">
        <v>31484.800565400001</v>
      </c>
      <c r="V11" s="61">
        <v>28645.69</v>
      </c>
      <c r="W11" s="13">
        <f t="shared" ref="W11:W41" si="0">SUM(U11-V11)/V11*100</f>
        <v>9.9111264745237495</v>
      </c>
    </row>
    <row r="12" spans="1:26" x14ac:dyDescent="0.25">
      <c r="A12" s="43"/>
      <c r="B12" s="18" t="s">
        <v>26</v>
      </c>
      <c r="C12" s="18">
        <v>632</v>
      </c>
      <c r="D12" s="18">
        <v>672</v>
      </c>
      <c r="E12" s="18">
        <v>96</v>
      </c>
      <c r="F12" s="18">
        <v>1013</v>
      </c>
      <c r="G12" s="18">
        <v>418</v>
      </c>
      <c r="H12" s="18">
        <v>608</v>
      </c>
      <c r="I12" s="18">
        <v>181</v>
      </c>
      <c r="J12" s="18">
        <v>25</v>
      </c>
      <c r="K12" s="18">
        <v>1221</v>
      </c>
      <c r="L12" s="18">
        <v>497</v>
      </c>
      <c r="M12" s="18">
        <v>664</v>
      </c>
      <c r="N12" s="18">
        <v>616</v>
      </c>
      <c r="O12" s="18">
        <v>1446</v>
      </c>
      <c r="P12" s="18">
        <v>538</v>
      </c>
      <c r="Q12" s="18">
        <v>46</v>
      </c>
      <c r="R12" s="18">
        <v>98</v>
      </c>
      <c r="S12" s="18">
        <v>25</v>
      </c>
      <c r="T12" s="19">
        <v>39</v>
      </c>
      <c r="U12" s="12">
        <v>8835</v>
      </c>
      <c r="V12" s="62">
        <v>8204</v>
      </c>
      <c r="W12" s="13">
        <f t="shared" si="0"/>
        <v>7.6913700633837152</v>
      </c>
    </row>
    <row r="13" spans="1:26" ht="15.75" thickBot="1" x14ac:dyDescent="0.3">
      <c r="A13" s="43"/>
      <c r="B13" s="20" t="s">
        <v>27</v>
      </c>
      <c r="C13" s="21">
        <v>1045.3465645000001</v>
      </c>
      <c r="D13" s="21">
        <v>823.4102865000001</v>
      </c>
      <c r="E13" s="21">
        <v>677.46823689999985</v>
      </c>
      <c r="F13" s="21">
        <v>1744.0140910999999</v>
      </c>
      <c r="G13" s="21">
        <v>652.41172460000007</v>
      </c>
      <c r="H13" s="21">
        <v>1216.2346891000002</v>
      </c>
      <c r="I13" s="21">
        <v>385.87552290000008</v>
      </c>
      <c r="J13" s="21">
        <v>16.9725</v>
      </c>
      <c r="K13" s="21">
        <v>5794.9803414999997</v>
      </c>
      <c r="L13" s="21">
        <v>669.85770250000007</v>
      </c>
      <c r="M13" s="21">
        <v>2297.7365717000012</v>
      </c>
      <c r="N13" s="21">
        <v>1621.2858781</v>
      </c>
      <c r="O13" s="21">
        <v>1819.1975379000003</v>
      </c>
      <c r="P13" s="21">
        <v>904.69834320000007</v>
      </c>
      <c r="Q13" s="21">
        <v>45.459034199999998</v>
      </c>
      <c r="R13" s="22">
        <v>127.01642039999999</v>
      </c>
      <c r="S13" s="22">
        <v>10.92868</v>
      </c>
      <c r="T13" s="23">
        <v>39.261086200000008</v>
      </c>
      <c r="U13" s="17">
        <v>19892.155211300003</v>
      </c>
      <c r="V13" s="63">
        <v>14950.94</v>
      </c>
      <c r="W13" s="13">
        <f t="shared" si="0"/>
        <v>33.049528733979287</v>
      </c>
    </row>
    <row r="14" spans="1:26" x14ac:dyDescent="0.25">
      <c r="A14" s="42" t="s">
        <v>28</v>
      </c>
      <c r="B14" s="10" t="s">
        <v>24</v>
      </c>
      <c r="C14" s="10">
        <v>21618</v>
      </c>
      <c r="D14" s="10">
        <v>11072</v>
      </c>
      <c r="E14" s="10">
        <v>4245</v>
      </c>
      <c r="F14" s="10">
        <v>23295</v>
      </c>
      <c r="G14" s="10">
        <v>13921</v>
      </c>
      <c r="H14" s="10">
        <v>14554</v>
      </c>
      <c r="I14" s="10">
        <v>2626</v>
      </c>
      <c r="J14" s="10">
        <v>533</v>
      </c>
      <c r="K14" s="10">
        <v>21153</v>
      </c>
      <c r="L14" s="10">
        <v>9585</v>
      </c>
      <c r="M14" s="10">
        <v>13460</v>
      </c>
      <c r="N14" s="10">
        <v>25334</v>
      </c>
      <c r="O14" s="10">
        <v>1532</v>
      </c>
      <c r="P14" s="10">
        <v>69286</v>
      </c>
      <c r="Q14" s="10">
        <v>1681</v>
      </c>
      <c r="R14" s="24">
        <v>8834</v>
      </c>
      <c r="S14" s="24">
        <v>13256</v>
      </c>
      <c r="T14" s="25">
        <v>5002</v>
      </c>
      <c r="U14" s="12">
        <v>260987</v>
      </c>
      <c r="V14" s="64">
        <v>259475</v>
      </c>
      <c r="W14" s="13">
        <f t="shared" si="0"/>
        <v>0.58271509779362174</v>
      </c>
    </row>
    <row r="15" spans="1:26" ht="15.75" thickBot="1" x14ac:dyDescent="0.3">
      <c r="A15" s="43"/>
      <c r="B15" s="14" t="s">
        <v>25</v>
      </c>
      <c r="C15" s="15">
        <v>1741.3592572000009</v>
      </c>
      <c r="D15" s="15">
        <v>1538.9295448999994</v>
      </c>
      <c r="E15" s="15">
        <v>1918.5744238999998</v>
      </c>
      <c r="F15" s="15">
        <v>2178.5236053999997</v>
      </c>
      <c r="G15" s="15">
        <v>1875.8257555</v>
      </c>
      <c r="H15" s="15">
        <v>1365.292546800001</v>
      </c>
      <c r="I15" s="15">
        <v>234.10472709999985</v>
      </c>
      <c r="J15" s="15">
        <v>22.029116999999996</v>
      </c>
      <c r="K15" s="15">
        <v>3323.1539108999991</v>
      </c>
      <c r="L15" s="15">
        <v>1630.3331540999989</v>
      </c>
      <c r="M15" s="15">
        <v>2064.2760046999983</v>
      </c>
      <c r="N15" s="15">
        <v>2351.3624808</v>
      </c>
      <c r="O15" s="15">
        <v>590.96731920000025</v>
      </c>
      <c r="P15" s="15">
        <v>1812.9899459000005</v>
      </c>
      <c r="Q15" s="15">
        <v>49.9552409</v>
      </c>
      <c r="R15" s="15">
        <v>226.65386040000004</v>
      </c>
      <c r="S15" s="15">
        <v>372.81418219999989</v>
      </c>
      <c r="T15" s="16">
        <v>127.22412409999997</v>
      </c>
      <c r="U15" s="17">
        <v>23424.369201000001</v>
      </c>
      <c r="V15" s="61">
        <v>21576.15</v>
      </c>
      <c r="W15" s="13">
        <f t="shared" si="0"/>
        <v>8.5660286983544314</v>
      </c>
      <c r="Z15" s="26"/>
    </row>
    <row r="16" spans="1:26" x14ac:dyDescent="0.25">
      <c r="A16" s="43"/>
      <c r="B16" s="18" t="s">
        <v>26</v>
      </c>
      <c r="C16" s="18">
        <v>608</v>
      </c>
      <c r="D16" s="18">
        <v>443</v>
      </c>
      <c r="E16" s="18">
        <v>264</v>
      </c>
      <c r="F16" s="18">
        <v>481</v>
      </c>
      <c r="G16" s="18">
        <v>392</v>
      </c>
      <c r="H16" s="18">
        <v>545</v>
      </c>
      <c r="I16" s="18">
        <v>43</v>
      </c>
      <c r="J16" s="18">
        <v>14</v>
      </c>
      <c r="K16" s="18">
        <v>1014</v>
      </c>
      <c r="L16" s="18">
        <v>444</v>
      </c>
      <c r="M16" s="18">
        <v>483</v>
      </c>
      <c r="N16" s="18">
        <v>746</v>
      </c>
      <c r="O16" s="18">
        <v>116</v>
      </c>
      <c r="P16" s="18">
        <v>358</v>
      </c>
      <c r="Q16" s="18">
        <v>17</v>
      </c>
      <c r="R16" s="18">
        <v>27</v>
      </c>
      <c r="S16" s="18">
        <v>70</v>
      </c>
      <c r="T16" s="19">
        <v>13</v>
      </c>
      <c r="U16" s="12">
        <v>6078</v>
      </c>
      <c r="V16" s="62">
        <v>5585</v>
      </c>
      <c r="W16" s="13">
        <f t="shared" si="0"/>
        <v>8.8272157564906006</v>
      </c>
    </row>
    <row r="17" spans="1:23" ht="15.75" thickBot="1" x14ac:dyDescent="0.3">
      <c r="A17" s="44"/>
      <c r="B17" s="27" t="s">
        <v>27</v>
      </c>
      <c r="C17" s="21">
        <v>658.92984309999997</v>
      </c>
      <c r="D17" s="21">
        <v>783.82361049999997</v>
      </c>
      <c r="E17" s="21">
        <v>776.01021400000002</v>
      </c>
      <c r="F17" s="21">
        <v>867.05704119999984</v>
      </c>
      <c r="G17" s="21">
        <v>699.1271299</v>
      </c>
      <c r="H17" s="21">
        <v>765.49314719999984</v>
      </c>
      <c r="I17" s="21">
        <v>189.96098189999998</v>
      </c>
      <c r="J17" s="21">
        <v>48.022100000000002</v>
      </c>
      <c r="K17" s="21">
        <v>2162.2209316999997</v>
      </c>
      <c r="L17" s="21">
        <v>534.98653129999991</v>
      </c>
      <c r="M17" s="21">
        <v>1583.7630848000001</v>
      </c>
      <c r="N17" s="21">
        <v>1583.136465</v>
      </c>
      <c r="O17" s="21">
        <v>426.45071369999988</v>
      </c>
      <c r="P17" s="21">
        <v>753.4611597999999</v>
      </c>
      <c r="Q17" s="21">
        <v>23.050249999999998</v>
      </c>
      <c r="R17" s="21">
        <v>46.314584700000005</v>
      </c>
      <c r="S17" s="21">
        <v>45.662264499999999</v>
      </c>
      <c r="T17" s="23">
        <v>15.8143431</v>
      </c>
      <c r="U17" s="17">
        <v>11963.284396399999</v>
      </c>
      <c r="V17" s="63">
        <v>10843.04</v>
      </c>
      <c r="W17" s="13">
        <f t="shared" si="0"/>
        <v>10.331460516607866</v>
      </c>
    </row>
    <row r="18" spans="1:23" x14ac:dyDescent="0.25">
      <c r="A18" s="42" t="s">
        <v>29</v>
      </c>
      <c r="B18" s="10" t="s">
        <v>24</v>
      </c>
      <c r="C18" s="10">
        <v>126238</v>
      </c>
      <c r="D18" s="10">
        <v>87609</v>
      </c>
      <c r="E18" s="10">
        <v>10205</v>
      </c>
      <c r="F18" s="10">
        <v>73957</v>
      </c>
      <c r="G18" s="10">
        <v>44416</v>
      </c>
      <c r="H18" s="10">
        <v>90664</v>
      </c>
      <c r="I18" s="10">
        <v>53371</v>
      </c>
      <c r="J18" s="10">
        <v>14100</v>
      </c>
      <c r="K18" s="10">
        <v>72489</v>
      </c>
      <c r="L18" s="10">
        <v>43711</v>
      </c>
      <c r="M18" s="10">
        <v>143040</v>
      </c>
      <c r="N18" s="10">
        <v>79969</v>
      </c>
      <c r="O18" s="10">
        <v>22953</v>
      </c>
      <c r="P18" s="10">
        <v>86052</v>
      </c>
      <c r="Q18" s="10">
        <v>55057</v>
      </c>
      <c r="R18" s="10">
        <v>39029</v>
      </c>
      <c r="S18" s="10">
        <v>44506</v>
      </c>
      <c r="T18" s="25">
        <v>29001</v>
      </c>
      <c r="U18" s="12">
        <v>1116367</v>
      </c>
      <c r="V18" s="64">
        <v>1030917</v>
      </c>
      <c r="W18" s="13">
        <f t="shared" si="0"/>
        <v>8.2887371146270752</v>
      </c>
    </row>
    <row r="19" spans="1:23" ht="15.75" thickBot="1" x14ac:dyDescent="0.3">
      <c r="A19" s="43"/>
      <c r="B19" s="14" t="s">
        <v>25</v>
      </c>
      <c r="C19" s="15">
        <v>29276.900561299979</v>
      </c>
      <c r="D19" s="15">
        <v>22776.913643700012</v>
      </c>
      <c r="E19" s="15">
        <v>5653.5412411999996</v>
      </c>
      <c r="F19" s="15">
        <v>13429.359929100001</v>
      </c>
      <c r="G19" s="15">
        <v>9097.9955664000026</v>
      </c>
      <c r="H19" s="15">
        <v>22909.971913200017</v>
      </c>
      <c r="I19" s="15">
        <v>11215.248888499991</v>
      </c>
      <c r="J19" s="15">
        <v>11071.579006400001</v>
      </c>
      <c r="K19" s="15">
        <v>21584.290613300029</v>
      </c>
      <c r="L19" s="15">
        <v>14555.605756999988</v>
      </c>
      <c r="M19" s="15">
        <v>35787.407586799985</v>
      </c>
      <c r="N19" s="15">
        <v>18413.685311800007</v>
      </c>
      <c r="O19" s="15">
        <v>20774.537522899991</v>
      </c>
      <c r="P19" s="15">
        <v>14444.382571300015</v>
      </c>
      <c r="Q19" s="15">
        <v>1645.2866683999994</v>
      </c>
      <c r="R19" s="15">
        <v>1180.2496197000005</v>
      </c>
      <c r="S19" s="15">
        <v>942.22959180000009</v>
      </c>
      <c r="T19" s="16">
        <v>1168.4125761999996</v>
      </c>
      <c r="U19" s="17">
        <v>255927.59856900002</v>
      </c>
      <c r="V19" s="61">
        <v>221017.52</v>
      </c>
      <c r="W19" s="13">
        <f t="shared" si="0"/>
        <v>15.795163464416772</v>
      </c>
    </row>
    <row r="20" spans="1:23" x14ac:dyDescent="0.25">
      <c r="A20" s="43"/>
      <c r="B20" s="18" t="s">
        <v>26</v>
      </c>
      <c r="C20" s="18">
        <v>7660</v>
      </c>
      <c r="D20" s="18">
        <v>7581</v>
      </c>
      <c r="E20" s="18">
        <v>554</v>
      </c>
      <c r="F20" s="18">
        <v>4009</v>
      </c>
      <c r="G20" s="18">
        <v>4629</v>
      </c>
      <c r="H20" s="18">
        <v>5447</v>
      </c>
      <c r="I20" s="18">
        <v>7245</v>
      </c>
      <c r="J20" s="18">
        <v>988</v>
      </c>
      <c r="K20" s="18">
        <v>5594</v>
      </c>
      <c r="L20" s="18">
        <v>2561</v>
      </c>
      <c r="M20" s="18">
        <v>10890</v>
      </c>
      <c r="N20" s="18">
        <v>6243</v>
      </c>
      <c r="O20" s="18">
        <v>2991</v>
      </c>
      <c r="P20" s="18">
        <v>3377</v>
      </c>
      <c r="Q20" s="18">
        <v>553</v>
      </c>
      <c r="R20" s="18">
        <v>271</v>
      </c>
      <c r="S20" s="18">
        <v>164</v>
      </c>
      <c r="T20" s="19">
        <v>332</v>
      </c>
      <c r="U20" s="12">
        <v>71089</v>
      </c>
      <c r="V20" s="62">
        <v>67241</v>
      </c>
      <c r="W20" s="13">
        <f t="shared" si="0"/>
        <v>5.722698948558171</v>
      </c>
    </row>
    <row r="21" spans="1:23" ht="15.75" thickBot="1" x14ac:dyDescent="0.3">
      <c r="A21" s="44"/>
      <c r="B21" s="27" t="s">
        <v>27</v>
      </c>
      <c r="C21" s="21">
        <v>12700.539498000002</v>
      </c>
      <c r="D21" s="21">
        <v>11770.392936899998</v>
      </c>
      <c r="E21" s="21">
        <v>2822.3764154999999</v>
      </c>
      <c r="F21" s="21">
        <v>7078.2266212000004</v>
      </c>
      <c r="G21" s="21">
        <v>6387.3262020999991</v>
      </c>
      <c r="H21" s="21">
        <v>14892.0993088</v>
      </c>
      <c r="I21" s="21">
        <v>2167.6117740999998</v>
      </c>
      <c r="J21" s="21">
        <v>1604.3945485999996</v>
      </c>
      <c r="K21" s="21">
        <v>15355.772076100009</v>
      </c>
      <c r="L21" s="21">
        <v>8123.0149094999997</v>
      </c>
      <c r="M21" s="21">
        <v>25136.466648899979</v>
      </c>
      <c r="N21" s="21">
        <v>11228.030978699999</v>
      </c>
      <c r="O21" s="21">
        <v>10701.813668099998</v>
      </c>
      <c r="P21" s="21">
        <v>6759.8280945000006</v>
      </c>
      <c r="Q21" s="21">
        <v>358.04296840000006</v>
      </c>
      <c r="R21" s="21">
        <v>272.72354009999998</v>
      </c>
      <c r="S21" s="21">
        <v>142.42738359999998</v>
      </c>
      <c r="T21" s="23">
        <v>352.62875919999993</v>
      </c>
      <c r="U21" s="17">
        <v>137853.71633229998</v>
      </c>
      <c r="V21" s="63">
        <v>112720.18</v>
      </c>
      <c r="W21" s="13">
        <f t="shared" si="0"/>
        <v>22.297281935053682</v>
      </c>
    </row>
    <row r="22" spans="1:23" x14ac:dyDescent="0.25">
      <c r="A22" s="37" t="s">
        <v>30</v>
      </c>
      <c r="B22" s="10" t="s">
        <v>24</v>
      </c>
      <c r="C22" s="10">
        <v>23251</v>
      </c>
      <c r="D22" s="10">
        <v>26649</v>
      </c>
      <c r="E22" s="10">
        <v>420</v>
      </c>
      <c r="F22" s="10">
        <v>17001</v>
      </c>
      <c r="G22" s="10">
        <v>34271</v>
      </c>
      <c r="H22" s="10">
        <v>11485</v>
      </c>
      <c r="I22" s="10">
        <v>7658</v>
      </c>
      <c r="J22" s="10">
        <v>349</v>
      </c>
      <c r="K22" s="10">
        <v>27042</v>
      </c>
      <c r="L22" s="10">
        <v>6025</v>
      </c>
      <c r="M22" s="10">
        <v>15569</v>
      </c>
      <c r="N22" s="10">
        <v>20517</v>
      </c>
      <c r="O22" s="10">
        <v>632</v>
      </c>
      <c r="P22" s="10">
        <v>27027</v>
      </c>
      <c r="Q22" s="10">
        <v>10082</v>
      </c>
      <c r="R22" s="10">
        <v>7218</v>
      </c>
      <c r="S22" s="10">
        <v>2759</v>
      </c>
      <c r="T22" s="25">
        <v>14634</v>
      </c>
      <c r="U22" s="12">
        <v>252589</v>
      </c>
      <c r="V22" s="64">
        <v>245434</v>
      </c>
      <c r="W22" s="13">
        <f t="shared" si="0"/>
        <v>2.9152440167213998</v>
      </c>
    </row>
    <row r="23" spans="1:23" ht="15.75" thickBot="1" x14ac:dyDescent="0.3">
      <c r="A23" s="38"/>
      <c r="B23" s="14" t="s">
        <v>25</v>
      </c>
      <c r="C23" s="15">
        <v>1240.0131517000007</v>
      </c>
      <c r="D23" s="15">
        <v>2076.4417149999995</v>
      </c>
      <c r="E23" s="15">
        <v>324.60109879999999</v>
      </c>
      <c r="F23" s="15">
        <v>1452.5027901000008</v>
      </c>
      <c r="G23" s="15">
        <v>2092.7470546</v>
      </c>
      <c r="H23" s="15">
        <v>1595.5517120000004</v>
      </c>
      <c r="I23" s="15">
        <v>640.70584339999971</v>
      </c>
      <c r="J23" s="15">
        <v>31.802163199999988</v>
      </c>
      <c r="K23" s="15">
        <v>2743.6470438999986</v>
      </c>
      <c r="L23" s="15">
        <v>777.16146189999995</v>
      </c>
      <c r="M23" s="15">
        <v>1429.1344749999992</v>
      </c>
      <c r="N23" s="15">
        <v>1937.5217427</v>
      </c>
      <c r="O23" s="15">
        <v>98.516179699999995</v>
      </c>
      <c r="P23" s="15">
        <v>1192.4271076000005</v>
      </c>
      <c r="Q23" s="15">
        <v>235.93115649999996</v>
      </c>
      <c r="R23" s="15">
        <v>133.06513939999999</v>
      </c>
      <c r="S23" s="15">
        <v>54.922509800000007</v>
      </c>
      <c r="T23" s="16">
        <v>297.9453446</v>
      </c>
      <c r="U23" s="17">
        <v>18354.637689899999</v>
      </c>
      <c r="V23" s="61">
        <v>17042.599999999999</v>
      </c>
      <c r="W23" s="13">
        <f>SUM(U23-V23)/V23*100</f>
        <v>7.6985770357809278</v>
      </c>
    </row>
    <row r="24" spans="1:23" x14ac:dyDescent="0.25">
      <c r="A24" s="38"/>
      <c r="B24" s="18" t="s">
        <v>26</v>
      </c>
      <c r="C24" s="18">
        <v>344</v>
      </c>
      <c r="D24" s="18">
        <v>1231</v>
      </c>
      <c r="E24" s="18">
        <v>36</v>
      </c>
      <c r="F24" s="18">
        <v>395</v>
      </c>
      <c r="G24" s="18">
        <v>876</v>
      </c>
      <c r="H24" s="18">
        <v>813</v>
      </c>
      <c r="I24" s="18">
        <v>129</v>
      </c>
      <c r="J24" s="18">
        <v>7</v>
      </c>
      <c r="K24" s="18">
        <v>1090</v>
      </c>
      <c r="L24" s="18">
        <v>278</v>
      </c>
      <c r="M24" s="18">
        <v>594</v>
      </c>
      <c r="N24" s="18">
        <v>784</v>
      </c>
      <c r="O24" s="18">
        <v>13</v>
      </c>
      <c r="P24" s="18">
        <v>380</v>
      </c>
      <c r="Q24" s="18">
        <v>99</v>
      </c>
      <c r="R24" s="18">
        <v>9</v>
      </c>
      <c r="S24" s="18">
        <v>4</v>
      </c>
      <c r="T24" s="19">
        <v>18</v>
      </c>
      <c r="U24" s="12">
        <v>7100</v>
      </c>
      <c r="V24" s="62">
        <v>6686</v>
      </c>
      <c r="W24" s="13">
        <f t="shared" si="0"/>
        <v>6.1920430750822621</v>
      </c>
    </row>
    <row r="25" spans="1:23" ht="15.75" thickBot="1" x14ac:dyDescent="0.3">
      <c r="A25" s="39"/>
      <c r="B25" s="27" t="s">
        <v>27</v>
      </c>
      <c r="C25" s="21">
        <v>1221.8954643</v>
      </c>
      <c r="D25" s="21">
        <v>1152.9647656</v>
      </c>
      <c r="E25" s="21">
        <v>283.39861359999998</v>
      </c>
      <c r="F25" s="21">
        <v>722.68257539999991</v>
      </c>
      <c r="G25" s="21">
        <v>1003.6965811000003</v>
      </c>
      <c r="H25" s="21">
        <v>1131.5036771000002</v>
      </c>
      <c r="I25" s="21">
        <v>279.14560049999994</v>
      </c>
      <c r="J25" s="21">
        <v>7.7447600000000003</v>
      </c>
      <c r="K25" s="21">
        <v>1594.0788572000004</v>
      </c>
      <c r="L25" s="21">
        <v>429.52008710000007</v>
      </c>
      <c r="M25" s="21">
        <v>436.29852890000006</v>
      </c>
      <c r="N25" s="21">
        <v>783.75612220000016</v>
      </c>
      <c r="O25" s="21">
        <v>29.457044700000001</v>
      </c>
      <c r="P25" s="21">
        <v>424.46875259999996</v>
      </c>
      <c r="Q25" s="21">
        <v>44.8151218</v>
      </c>
      <c r="R25" s="21">
        <v>13.52</v>
      </c>
      <c r="S25" s="21">
        <v>0.59730000000000005</v>
      </c>
      <c r="T25" s="23">
        <v>9.6616047999999992</v>
      </c>
      <c r="U25" s="17">
        <v>9569.2054569000011</v>
      </c>
      <c r="V25" s="63">
        <v>6924.99</v>
      </c>
      <c r="W25" s="13">
        <f t="shared" si="0"/>
        <v>38.183671845013514</v>
      </c>
    </row>
    <row r="26" spans="1:23" x14ac:dyDescent="0.25">
      <c r="A26" s="42" t="s">
        <v>31</v>
      </c>
      <c r="B26" s="10" t="s">
        <v>24</v>
      </c>
      <c r="C26" s="10">
        <v>31341</v>
      </c>
      <c r="D26" s="10">
        <v>22224</v>
      </c>
      <c r="E26" s="10">
        <v>3622</v>
      </c>
      <c r="F26" s="10">
        <v>61167</v>
      </c>
      <c r="G26" s="10">
        <v>18012</v>
      </c>
      <c r="H26" s="10">
        <v>15365</v>
      </c>
      <c r="I26" s="10">
        <v>8840</v>
      </c>
      <c r="J26" s="10">
        <v>5727</v>
      </c>
      <c r="K26" s="10">
        <v>38488</v>
      </c>
      <c r="L26" s="10">
        <v>12682</v>
      </c>
      <c r="M26" s="10">
        <v>30164</v>
      </c>
      <c r="N26" s="10">
        <v>45413</v>
      </c>
      <c r="O26" s="10">
        <v>2709</v>
      </c>
      <c r="P26" s="10">
        <v>59186</v>
      </c>
      <c r="Q26" s="10">
        <v>10697</v>
      </c>
      <c r="R26" s="10">
        <v>20904</v>
      </c>
      <c r="S26" s="10">
        <v>20489</v>
      </c>
      <c r="T26" s="25">
        <v>8066</v>
      </c>
      <c r="U26" s="12">
        <v>415096</v>
      </c>
      <c r="V26" s="64">
        <v>397410</v>
      </c>
      <c r="W26" s="13">
        <f t="shared" si="0"/>
        <v>4.4503157947711429</v>
      </c>
    </row>
    <row r="27" spans="1:23" ht="15.75" thickBot="1" x14ac:dyDescent="0.3">
      <c r="A27" s="43"/>
      <c r="B27" s="14" t="s">
        <v>25</v>
      </c>
      <c r="C27" s="15">
        <v>1881.2550056999999</v>
      </c>
      <c r="D27" s="15">
        <v>1976.7017283000005</v>
      </c>
      <c r="E27" s="15">
        <v>1023.5051239999996</v>
      </c>
      <c r="F27" s="15">
        <v>5327.4834490000048</v>
      </c>
      <c r="G27" s="15">
        <v>1131.6935533999997</v>
      </c>
      <c r="H27" s="15">
        <v>1170.4368007999997</v>
      </c>
      <c r="I27" s="15">
        <v>520.94886649999989</v>
      </c>
      <c r="J27" s="15">
        <v>233.6821104</v>
      </c>
      <c r="K27" s="15">
        <v>5046.8058651000028</v>
      </c>
      <c r="L27" s="15">
        <v>1321.8532871999998</v>
      </c>
      <c r="M27" s="15">
        <v>3093.1411709000049</v>
      </c>
      <c r="N27" s="15">
        <v>4652.7236003000025</v>
      </c>
      <c r="O27" s="15">
        <v>543.84730500000012</v>
      </c>
      <c r="P27" s="15">
        <v>1879.089300799998</v>
      </c>
      <c r="Q27" s="15">
        <v>217.2568766</v>
      </c>
      <c r="R27" s="15">
        <v>436.27034659999975</v>
      </c>
      <c r="S27" s="15">
        <v>420.34410349999979</v>
      </c>
      <c r="T27" s="16">
        <v>256.5732649000002</v>
      </c>
      <c r="U27" s="17">
        <v>31133.611759000014</v>
      </c>
      <c r="V27" s="61">
        <v>28568.82</v>
      </c>
      <c r="W27" s="13">
        <f t="shared" si="0"/>
        <v>8.9775908105410522</v>
      </c>
    </row>
    <row r="28" spans="1:23" x14ac:dyDescent="0.25">
      <c r="A28" s="43"/>
      <c r="B28" s="18" t="s">
        <v>26</v>
      </c>
      <c r="C28" s="18">
        <v>506</v>
      </c>
      <c r="D28" s="18">
        <v>596</v>
      </c>
      <c r="E28" s="18">
        <v>311</v>
      </c>
      <c r="F28" s="18">
        <v>1834</v>
      </c>
      <c r="G28" s="18">
        <v>333</v>
      </c>
      <c r="H28" s="18">
        <v>851</v>
      </c>
      <c r="I28" s="18">
        <v>141</v>
      </c>
      <c r="J28" s="18">
        <v>152</v>
      </c>
      <c r="K28" s="18">
        <v>2005</v>
      </c>
      <c r="L28" s="18">
        <v>465</v>
      </c>
      <c r="M28" s="18">
        <v>1834</v>
      </c>
      <c r="N28" s="18">
        <v>1872</v>
      </c>
      <c r="O28" s="18">
        <v>326</v>
      </c>
      <c r="P28" s="18">
        <v>508</v>
      </c>
      <c r="Q28" s="18">
        <v>25</v>
      </c>
      <c r="R28" s="18">
        <v>58</v>
      </c>
      <c r="S28" s="18">
        <v>82</v>
      </c>
      <c r="T28" s="19">
        <v>67</v>
      </c>
      <c r="U28" s="12">
        <v>11966</v>
      </c>
      <c r="V28" s="62">
        <v>10686</v>
      </c>
      <c r="W28" s="13">
        <f t="shared" si="0"/>
        <v>11.978289350552124</v>
      </c>
    </row>
    <row r="29" spans="1:23" ht="15.75" thickBot="1" x14ac:dyDescent="0.3">
      <c r="A29" s="44"/>
      <c r="B29" s="27" t="s">
        <v>27</v>
      </c>
      <c r="C29" s="21">
        <v>681.2456277</v>
      </c>
      <c r="D29" s="21">
        <v>799.28397500000005</v>
      </c>
      <c r="E29" s="21">
        <v>511.722669</v>
      </c>
      <c r="F29" s="21">
        <v>2314.0668814000001</v>
      </c>
      <c r="G29" s="21">
        <v>339.22931140000003</v>
      </c>
      <c r="H29" s="21">
        <v>522.47546109999996</v>
      </c>
      <c r="I29" s="21">
        <v>189.40726270000005</v>
      </c>
      <c r="J29" s="21">
        <v>147.50658580000001</v>
      </c>
      <c r="K29" s="21">
        <v>2597.5034135000001</v>
      </c>
      <c r="L29" s="21">
        <v>2152.9200291000002</v>
      </c>
      <c r="M29" s="21">
        <v>1690.1161915000007</v>
      </c>
      <c r="N29" s="21">
        <v>2201.6267788999999</v>
      </c>
      <c r="O29" s="21">
        <v>225.77361730000001</v>
      </c>
      <c r="P29" s="21">
        <v>838.51276009999992</v>
      </c>
      <c r="Q29" s="21">
        <v>24.435179999999999</v>
      </c>
      <c r="R29" s="21">
        <v>93.059225999999995</v>
      </c>
      <c r="S29" s="21">
        <v>89.818332899999987</v>
      </c>
      <c r="T29" s="23">
        <v>98.067749899999981</v>
      </c>
      <c r="U29" s="17">
        <v>15516.771053300001</v>
      </c>
      <c r="V29" s="63">
        <v>14512.69</v>
      </c>
      <c r="W29" s="13">
        <f t="shared" si="0"/>
        <v>6.9186419147656313</v>
      </c>
    </row>
    <row r="30" spans="1:23" x14ac:dyDescent="0.25">
      <c r="A30" s="42" t="s">
        <v>32</v>
      </c>
      <c r="B30" s="10" t="s">
        <v>24</v>
      </c>
      <c r="C30" s="10">
        <v>2393</v>
      </c>
      <c r="D30" s="10">
        <v>1461</v>
      </c>
      <c r="E30" s="10"/>
      <c r="F30" s="10">
        <v>4075</v>
      </c>
      <c r="G30" s="10">
        <v>5889</v>
      </c>
      <c r="H30" s="10">
        <v>2226</v>
      </c>
      <c r="I30" s="10">
        <v>979</v>
      </c>
      <c r="J30" s="10">
        <v>939</v>
      </c>
      <c r="K30" s="10">
        <v>4107</v>
      </c>
      <c r="L30" s="10">
        <v>1647</v>
      </c>
      <c r="M30" s="10">
        <v>8426</v>
      </c>
      <c r="N30" s="10">
        <v>3863</v>
      </c>
      <c r="O30" s="10"/>
      <c r="P30" s="10">
        <v>2146</v>
      </c>
      <c r="Q30" s="10"/>
      <c r="R30" s="10">
        <v>2002</v>
      </c>
      <c r="S30" s="10">
        <v>2272</v>
      </c>
      <c r="T30" s="25">
        <v>2552</v>
      </c>
      <c r="U30" s="12">
        <v>44977</v>
      </c>
      <c r="V30" s="64">
        <v>42588</v>
      </c>
      <c r="W30" s="13">
        <f t="shared" si="0"/>
        <v>5.6095613787921481</v>
      </c>
    </row>
    <row r="31" spans="1:23" ht="15.75" thickBot="1" x14ac:dyDescent="0.3">
      <c r="A31" s="43"/>
      <c r="B31" s="14" t="s">
        <v>25</v>
      </c>
      <c r="C31" s="15">
        <v>269.45561920000006</v>
      </c>
      <c r="D31" s="15">
        <v>177.9439093</v>
      </c>
      <c r="E31" s="15">
        <v>0</v>
      </c>
      <c r="F31" s="15">
        <v>525.28122050000025</v>
      </c>
      <c r="G31" s="15">
        <v>235.97128810000004</v>
      </c>
      <c r="H31" s="15">
        <v>229.34970810000019</v>
      </c>
      <c r="I31" s="15">
        <v>65.884093300000004</v>
      </c>
      <c r="J31" s="15">
        <v>28.54845640000001</v>
      </c>
      <c r="K31" s="15">
        <v>505.53153900000007</v>
      </c>
      <c r="L31" s="15">
        <v>238.8403223</v>
      </c>
      <c r="M31" s="15">
        <v>531.78078929999981</v>
      </c>
      <c r="N31" s="15">
        <v>318.96630990000011</v>
      </c>
      <c r="O31" s="15">
        <v>0</v>
      </c>
      <c r="P31" s="15">
        <v>191.44553200000004</v>
      </c>
      <c r="Q31" s="15">
        <v>0</v>
      </c>
      <c r="R31" s="15">
        <v>53.322575799999989</v>
      </c>
      <c r="S31" s="15">
        <v>47.564823499999989</v>
      </c>
      <c r="T31" s="16">
        <v>68.215102399999978</v>
      </c>
      <c r="U31" s="17">
        <v>3488.1012891000005</v>
      </c>
      <c r="V31" s="61">
        <v>3068.44</v>
      </c>
      <c r="W31" s="13">
        <f t="shared" si="0"/>
        <v>13.676698553662462</v>
      </c>
    </row>
    <row r="32" spans="1:23" x14ac:dyDescent="0.25">
      <c r="A32" s="43"/>
      <c r="B32" s="18" t="s">
        <v>26</v>
      </c>
      <c r="C32" s="18">
        <v>135</v>
      </c>
      <c r="D32" s="18">
        <v>40</v>
      </c>
      <c r="E32" s="18"/>
      <c r="F32" s="18">
        <v>173</v>
      </c>
      <c r="G32" s="18">
        <v>42</v>
      </c>
      <c r="H32" s="18">
        <v>200</v>
      </c>
      <c r="I32" s="18">
        <v>4</v>
      </c>
      <c r="J32" s="18">
        <v>22</v>
      </c>
      <c r="K32" s="18">
        <v>705</v>
      </c>
      <c r="L32" s="18">
        <v>36</v>
      </c>
      <c r="M32" s="18">
        <v>2745</v>
      </c>
      <c r="N32" s="18">
        <v>78</v>
      </c>
      <c r="O32" s="18"/>
      <c r="P32" s="18">
        <v>68</v>
      </c>
      <c r="Q32" s="18"/>
      <c r="R32" s="18">
        <v>7</v>
      </c>
      <c r="S32" s="18">
        <v>9</v>
      </c>
      <c r="T32" s="19">
        <v>10</v>
      </c>
      <c r="U32" s="12">
        <v>4274</v>
      </c>
      <c r="V32" s="62">
        <v>1436</v>
      </c>
      <c r="W32" s="13">
        <f t="shared" si="0"/>
        <v>197.63231197771586</v>
      </c>
    </row>
    <row r="33" spans="1:25" ht="15.75" thickBot="1" x14ac:dyDescent="0.3">
      <c r="A33" s="44"/>
      <c r="B33" s="27" t="s">
        <v>27</v>
      </c>
      <c r="C33" s="21">
        <v>178.72171649999999</v>
      </c>
      <c r="D33" s="21">
        <v>117.41004</v>
      </c>
      <c r="E33" s="21">
        <v>0</v>
      </c>
      <c r="F33" s="21">
        <v>243.42444860000001</v>
      </c>
      <c r="G33" s="21">
        <v>33.681327500000002</v>
      </c>
      <c r="H33" s="21">
        <v>557.90204699999992</v>
      </c>
      <c r="I33" s="21">
        <v>52.405955899999995</v>
      </c>
      <c r="J33" s="21">
        <v>9.3913499999999992</v>
      </c>
      <c r="K33" s="21">
        <v>412.35259609999997</v>
      </c>
      <c r="L33" s="21">
        <v>65.261674800000009</v>
      </c>
      <c r="M33" s="21">
        <v>1902.2521370000002</v>
      </c>
      <c r="N33" s="21">
        <v>447.2752471</v>
      </c>
      <c r="O33" s="21">
        <v>0</v>
      </c>
      <c r="P33" s="21">
        <v>86.443908999999991</v>
      </c>
      <c r="Q33" s="21">
        <v>0</v>
      </c>
      <c r="R33" s="21">
        <v>2.8698159999999997</v>
      </c>
      <c r="S33" s="21">
        <v>14.3732244</v>
      </c>
      <c r="T33" s="23">
        <v>23.287088599999997</v>
      </c>
      <c r="U33" s="17">
        <v>4147.0525785000009</v>
      </c>
      <c r="V33" s="63">
        <v>1845.95</v>
      </c>
      <c r="W33" s="13">
        <f t="shared" si="0"/>
        <v>124.65682052601647</v>
      </c>
    </row>
    <row r="34" spans="1:25" x14ac:dyDescent="0.25">
      <c r="A34" s="42" t="s">
        <v>33</v>
      </c>
      <c r="B34" s="10" t="s">
        <v>24</v>
      </c>
      <c r="C34" s="10">
        <v>10232</v>
      </c>
      <c r="D34" s="10">
        <v>3728</v>
      </c>
      <c r="E34" s="10">
        <v>125</v>
      </c>
      <c r="F34" s="10">
        <v>17206</v>
      </c>
      <c r="G34" s="10">
        <v>11301</v>
      </c>
      <c r="H34" s="10">
        <v>6860</v>
      </c>
      <c r="I34" s="10">
        <v>1789</v>
      </c>
      <c r="J34" s="10">
        <v>599</v>
      </c>
      <c r="K34" s="10">
        <v>10395</v>
      </c>
      <c r="L34" s="10">
        <v>7227</v>
      </c>
      <c r="M34" s="10">
        <v>6862</v>
      </c>
      <c r="N34" s="10">
        <v>10089</v>
      </c>
      <c r="O34" s="10"/>
      <c r="P34" s="10">
        <v>22635</v>
      </c>
      <c r="Q34" s="10">
        <v>2700</v>
      </c>
      <c r="R34" s="10">
        <v>7080</v>
      </c>
      <c r="S34" s="10">
        <v>5094</v>
      </c>
      <c r="T34" s="10">
        <v>2834</v>
      </c>
      <c r="U34" s="12">
        <v>126756</v>
      </c>
      <c r="V34" s="65">
        <v>124446</v>
      </c>
      <c r="W34" s="13">
        <f t="shared" si="0"/>
        <v>1.8562267971650355</v>
      </c>
    </row>
    <row r="35" spans="1:25" ht="15.75" thickBot="1" x14ac:dyDescent="0.3">
      <c r="A35" s="43"/>
      <c r="B35" s="14" t="s">
        <v>25</v>
      </c>
      <c r="C35" s="14">
        <v>623.06552029999943</v>
      </c>
      <c r="D35" s="15">
        <v>494.54717219999998</v>
      </c>
      <c r="E35" s="15">
        <v>28.613622199999998</v>
      </c>
      <c r="F35" s="15">
        <v>1382.3246367000004</v>
      </c>
      <c r="G35" s="15">
        <v>651.70260259999998</v>
      </c>
      <c r="H35" s="15">
        <v>563.85780560000012</v>
      </c>
      <c r="I35" s="15">
        <v>182.65860410000005</v>
      </c>
      <c r="J35" s="15">
        <v>41.915802699999993</v>
      </c>
      <c r="K35" s="15">
        <v>1374.0722809999984</v>
      </c>
      <c r="L35" s="15">
        <v>525.63986990000001</v>
      </c>
      <c r="M35" s="15">
        <v>744.60421229999974</v>
      </c>
      <c r="N35" s="15">
        <v>764.44644110000002</v>
      </c>
      <c r="O35" s="15">
        <v>0</v>
      </c>
      <c r="P35" s="15">
        <v>1056.729591199999</v>
      </c>
      <c r="Q35" s="15">
        <v>77.58398840000001</v>
      </c>
      <c r="R35" s="15">
        <v>167.46413049999992</v>
      </c>
      <c r="S35" s="15">
        <v>114.3849601</v>
      </c>
      <c r="T35" s="15">
        <v>74.539536500000011</v>
      </c>
      <c r="U35" s="17">
        <v>8868.1507773999965</v>
      </c>
      <c r="V35" s="66">
        <v>8247.7099999999991</v>
      </c>
      <c r="W35" s="13">
        <f t="shared" si="0"/>
        <v>7.5225823580120714</v>
      </c>
    </row>
    <row r="36" spans="1:25" x14ac:dyDescent="0.25">
      <c r="A36" s="43"/>
      <c r="B36" s="18" t="s">
        <v>26</v>
      </c>
      <c r="C36" s="18">
        <v>126</v>
      </c>
      <c r="D36" s="18">
        <v>131</v>
      </c>
      <c r="E36" s="18">
        <v>2</v>
      </c>
      <c r="F36" s="18">
        <v>218</v>
      </c>
      <c r="G36" s="18">
        <v>223</v>
      </c>
      <c r="H36" s="18">
        <v>275</v>
      </c>
      <c r="I36" s="18">
        <v>29</v>
      </c>
      <c r="J36" s="18">
        <v>115</v>
      </c>
      <c r="K36" s="18">
        <v>332</v>
      </c>
      <c r="L36" s="18">
        <v>123</v>
      </c>
      <c r="M36" s="18">
        <v>242</v>
      </c>
      <c r="N36" s="18">
        <v>197</v>
      </c>
      <c r="O36" s="18"/>
      <c r="P36" s="18">
        <v>290</v>
      </c>
      <c r="Q36" s="18">
        <v>17</v>
      </c>
      <c r="R36" s="18">
        <v>16</v>
      </c>
      <c r="S36" s="18">
        <v>12</v>
      </c>
      <c r="T36" s="18">
        <v>17</v>
      </c>
      <c r="U36" s="12">
        <v>2365</v>
      </c>
      <c r="V36" s="65">
        <v>2271</v>
      </c>
      <c r="W36" s="13">
        <f t="shared" si="0"/>
        <v>4.1391457507705853</v>
      </c>
    </row>
    <row r="37" spans="1:25" ht="15.75" thickBot="1" x14ac:dyDescent="0.3">
      <c r="A37" s="44"/>
      <c r="B37" s="27" t="s">
        <v>27</v>
      </c>
      <c r="C37" s="27">
        <v>281.86723319999999</v>
      </c>
      <c r="D37" s="21">
        <v>402.13741980000003</v>
      </c>
      <c r="E37" s="21">
        <v>6.0877753999999999</v>
      </c>
      <c r="F37" s="21">
        <v>358.72761690000004</v>
      </c>
      <c r="G37" s="21">
        <v>330.05334809999994</v>
      </c>
      <c r="H37" s="21">
        <v>617.56367190000003</v>
      </c>
      <c r="I37" s="21">
        <v>51.33623</v>
      </c>
      <c r="J37" s="21">
        <v>26.443999999999999</v>
      </c>
      <c r="K37" s="21">
        <v>1625.2386681</v>
      </c>
      <c r="L37" s="21">
        <v>253.64003249999999</v>
      </c>
      <c r="M37" s="21">
        <v>443.1732856000001</v>
      </c>
      <c r="N37" s="21">
        <v>523.57551690000003</v>
      </c>
      <c r="O37" s="21">
        <v>0</v>
      </c>
      <c r="P37" s="21">
        <v>868.58998240000005</v>
      </c>
      <c r="Q37" s="21">
        <v>14.077999999999999</v>
      </c>
      <c r="R37" s="21">
        <v>34.0930696</v>
      </c>
      <c r="S37" s="21">
        <v>57.795929999999998</v>
      </c>
      <c r="T37" s="21">
        <v>25.415440499999999</v>
      </c>
      <c r="U37" s="17">
        <v>5919.8172209000004</v>
      </c>
      <c r="V37" s="67">
        <v>4296.8599999999997</v>
      </c>
      <c r="W37" s="13">
        <f t="shared" si="0"/>
        <v>37.770772631642664</v>
      </c>
    </row>
    <row r="38" spans="1:25" x14ac:dyDescent="0.25">
      <c r="A38" s="45" t="s">
        <v>34</v>
      </c>
      <c r="B38" s="46"/>
      <c r="C38" s="28">
        <v>249867</v>
      </c>
      <c r="D38" s="28">
        <v>171453</v>
      </c>
      <c r="E38" s="28">
        <v>19593</v>
      </c>
      <c r="F38" s="28">
        <v>225279</v>
      </c>
      <c r="G38" s="28">
        <v>146923</v>
      </c>
      <c r="H38" s="28">
        <v>161893</v>
      </c>
      <c r="I38" s="28">
        <v>82421</v>
      </c>
      <c r="J38" s="28">
        <v>23445</v>
      </c>
      <c r="K38" s="28">
        <v>201838</v>
      </c>
      <c r="L38" s="28">
        <v>95070</v>
      </c>
      <c r="M38" s="28">
        <v>238667</v>
      </c>
      <c r="N38" s="28">
        <v>205588</v>
      </c>
      <c r="O38" s="28">
        <v>34211</v>
      </c>
      <c r="P38" s="28">
        <v>313579</v>
      </c>
      <c r="Q38" s="28">
        <v>92044</v>
      </c>
      <c r="R38" s="28">
        <v>108267</v>
      </c>
      <c r="S38" s="28">
        <v>102181</v>
      </c>
      <c r="T38" s="28">
        <v>72171</v>
      </c>
      <c r="U38" s="12">
        <v>2544490</v>
      </c>
      <c r="V38" s="68">
        <v>2412331</v>
      </c>
      <c r="W38" s="13">
        <f t="shared" si="0"/>
        <v>5.4784770415005237</v>
      </c>
    </row>
    <row r="39" spans="1:25" ht="15.75" thickBot="1" x14ac:dyDescent="0.3">
      <c r="A39" s="47" t="s">
        <v>35</v>
      </c>
      <c r="B39" s="48"/>
      <c r="C39" s="36">
        <v>37430.515968299973</v>
      </c>
      <c r="D39" s="36">
        <v>31033.674011700012</v>
      </c>
      <c r="E39" s="36">
        <v>9812.9276226999991</v>
      </c>
      <c r="F39" s="36">
        <v>27291.005354800011</v>
      </c>
      <c r="G39" s="36">
        <v>16686.937171900001</v>
      </c>
      <c r="H39" s="36">
        <v>30105.868807400013</v>
      </c>
      <c r="I39" s="36">
        <v>13681.71538229999</v>
      </c>
      <c r="J39" s="36">
        <v>11497.0232473</v>
      </c>
      <c r="K39" s="36">
        <v>38323.668959900038</v>
      </c>
      <c r="L39" s="36">
        <v>20819.850888099983</v>
      </c>
      <c r="M39" s="36">
        <v>48012.981993299982</v>
      </c>
      <c r="N39" s="36">
        <v>31209.283875800011</v>
      </c>
      <c r="O39" s="36">
        <v>24268.01873919999</v>
      </c>
      <c r="P39" s="36">
        <v>22638.527983600019</v>
      </c>
      <c r="Q39" s="36">
        <v>2489.2965102999992</v>
      </c>
      <c r="R39" s="36">
        <v>2782.8800113000002</v>
      </c>
      <c r="S39" s="36">
        <v>2300.2652114000002</v>
      </c>
      <c r="T39" s="36">
        <v>2296.8281115</v>
      </c>
      <c r="U39" s="17">
        <v>372681.26985080005</v>
      </c>
      <c r="V39" s="66">
        <v>328166.94</v>
      </c>
      <c r="W39" s="13">
        <f>SUM(U39-V39)/V39*100</f>
        <v>13.564538174015958</v>
      </c>
    </row>
    <row r="40" spans="1:25" x14ac:dyDescent="0.25">
      <c r="A40" s="49" t="s">
        <v>36</v>
      </c>
      <c r="B40" s="50"/>
      <c r="C40" s="28">
        <v>10011</v>
      </c>
      <c r="D40" s="28">
        <v>10694</v>
      </c>
      <c r="E40" s="28">
        <v>1263</v>
      </c>
      <c r="F40" s="28">
        <v>8123</v>
      </c>
      <c r="G40" s="28">
        <v>6913</v>
      </c>
      <c r="H40" s="28">
        <v>8739</v>
      </c>
      <c r="I40" s="28">
        <v>7772</v>
      </c>
      <c r="J40" s="28">
        <v>1323</v>
      </c>
      <c r="K40" s="28">
        <v>11961</v>
      </c>
      <c r="L40" s="28">
        <v>4404</v>
      </c>
      <c r="M40" s="28">
        <v>17452</v>
      </c>
      <c r="N40" s="28">
        <v>10536</v>
      </c>
      <c r="O40" s="28">
        <v>4892</v>
      </c>
      <c r="P40" s="28">
        <v>5519</v>
      </c>
      <c r="Q40" s="28">
        <v>757</v>
      </c>
      <c r="R40" s="28">
        <v>486</v>
      </c>
      <c r="S40" s="28">
        <v>366</v>
      </c>
      <c r="T40" s="28">
        <v>496</v>
      </c>
      <c r="U40" s="12">
        <v>111707</v>
      </c>
      <c r="V40" s="65">
        <v>102109</v>
      </c>
      <c r="W40" s="13">
        <f t="shared" si="0"/>
        <v>9.3997590809820881</v>
      </c>
    </row>
    <row r="41" spans="1:25" ht="15.75" thickBot="1" x14ac:dyDescent="0.3">
      <c r="A41" s="51" t="s">
        <v>37</v>
      </c>
      <c r="B41" s="52"/>
      <c r="C41" s="36">
        <v>16768.545947300001</v>
      </c>
      <c r="D41" s="36">
        <v>15849.423034299998</v>
      </c>
      <c r="E41" s="36">
        <v>5077.0639244000004</v>
      </c>
      <c r="F41" s="36">
        <v>13328.1992758</v>
      </c>
      <c r="G41" s="36">
        <v>9445.5256247000016</v>
      </c>
      <c r="H41" s="36">
        <v>19703.272002199999</v>
      </c>
      <c r="I41" s="36">
        <v>3315.743328</v>
      </c>
      <c r="J41" s="36">
        <v>1860.4758443999997</v>
      </c>
      <c r="K41" s="36">
        <v>29542.14688420001</v>
      </c>
      <c r="L41" s="36">
        <v>12229.200966799999</v>
      </c>
      <c r="M41" s="36">
        <v>33489.806448399984</v>
      </c>
      <c r="N41" s="36">
        <v>18388.6869869</v>
      </c>
      <c r="O41" s="36">
        <v>13202.692581699997</v>
      </c>
      <c r="P41" s="36">
        <v>10636.0030016</v>
      </c>
      <c r="Q41" s="36">
        <v>509.88055440000005</v>
      </c>
      <c r="R41" s="36">
        <v>589.59665680000001</v>
      </c>
      <c r="S41" s="36">
        <v>361.60311539999998</v>
      </c>
      <c r="T41" s="36">
        <v>564.13607229999991</v>
      </c>
      <c r="U41" s="17">
        <v>204862.00224959996</v>
      </c>
      <c r="V41" s="67">
        <v>166094.65</v>
      </c>
      <c r="W41" s="13">
        <f t="shared" si="0"/>
        <v>23.340518342764181</v>
      </c>
    </row>
    <row r="44" spans="1:25" ht="20.25" x14ac:dyDescent="0.3">
      <c r="A44" s="53" t="s">
        <v>38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</row>
    <row r="45" spans="1:25" x14ac:dyDescent="0.25">
      <c r="A45" s="41" t="s">
        <v>52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</row>
    <row r="46" spans="1:25" ht="15.75" thickBo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30" t="s">
        <v>1</v>
      </c>
      <c r="W46" s="30"/>
    </row>
    <row r="47" spans="1:25" s="9" customFormat="1" ht="57.75" thickBot="1" x14ac:dyDescent="0.3">
      <c r="A47" s="31" t="s">
        <v>39</v>
      </c>
      <c r="B47" s="32" t="s">
        <v>3</v>
      </c>
      <c r="C47" s="32" t="s">
        <v>4</v>
      </c>
      <c r="D47" s="32" t="s">
        <v>5</v>
      </c>
      <c r="E47" s="32" t="s">
        <v>6</v>
      </c>
      <c r="F47" s="32" t="s">
        <v>7</v>
      </c>
      <c r="G47" s="32" t="s">
        <v>8</v>
      </c>
      <c r="H47" s="32" t="s">
        <v>9</v>
      </c>
      <c r="I47" s="32" t="s">
        <v>10</v>
      </c>
      <c r="J47" s="32" t="s">
        <v>11</v>
      </c>
      <c r="K47" s="32" t="s">
        <v>12</v>
      </c>
      <c r="L47" s="32" t="s">
        <v>13</v>
      </c>
      <c r="M47" s="32" t="s">
        <v>14</v>
      </c>
      <c r="N47" s="32" t="s">
        <v>15</v>
      </c>
      <c r="O47" s="32" t="s">
        <v>16</v>
      </c>
      <c r="P47" s="32" t="s">
        <v>17</v>
      </c>
      <c r="Q47" s="32" t="s">
        <v>18</v>
      </c>
      <c r="R47" s="32" t="s">
        <v>19</v>
      </c>
      <c r="S47" s="32" t="s">
        <v>20</v>
      </c>
      <c r="T47" s="32" t="s">
        <v>21</v>
      </c>
      <c r="U47" s="32" t="s">
        <v>53</v>
      </c>
      <c r="V47" s="32" t="s">
        <v>54</v>
      </c>
      <c r="W47" s="8" t="s">
        <v>22</v>
      </c>
      <c r="Y47" s="1"/>
    </row>
    <row r="48" spans="1:25" ht="16.5" thickBot="1" x14ac:dyDescent="0.3">
      <c r="A48" s="37" t="s">
        <v>40</v>
      </c>
      <c r="B48" s="10" t="s">
        <v>41</v>
      </c>
      <c r="C48" s="10">
        <v>3417</v>
      </c>
      <c r="D48" s="10">
        <v>15564</v>
      </c>
      <c r="E48" s="10">
        <v>1074</v>
      </c>
      <c r="F48" s="10">
        <v>5247</v>
      </c>
      <c r="G48" s="10">
        <v>1138</v>
      </c>
      <c r="H48" s="10">
        <v>22421</v>
      </c>
      <c r="I48" s="10">
        <v>48</v>
      </c>
      <c r="J48" s="10">
        <v>1628</v>
      </c>
      <c r="K48" s="10">
        <v>8555</v>
      </c>
      <c r="L48" s="10">
        <v>1963</v>
      </c>
      <c r="M48" s="10">
        <v>31544</v>
      </c>
      <c r="N48" s="10">
        <v>2635</v>
      </c>
      <c r="O48" s="10">
        <v>9576</v>
      </c>
      <c r="P48" s="10">
        <v>12274</v>
      </c>
      <c r="Q48" s="10"/>
      <c r="R48" s="10"/>
      <c r="S48" s="10"/>
      <c r="T48" s="10"/>
      <c r="U48" s="12">
        <v>117084</v>
      </c>
      <c r="V48" s="69">
        <v>110568</v>
      </c>
      <c r="W48" s="34">
        <f>(U48-V48)/V48*100</f>
        <v>5.8932059908834384</v>
      </c>
    </row>
    <row r="49" spans="1:23" ht="16.5" thickBot="1" x14ac:dyDescent="0.3">
      <c r="A49" s="38"/>
      <c r="B49" s="14" t="s">
        <v>25</v>
      </c>
      <c r="C49" s="15">
        <v>363.41109450000005</v>
      </c>
      <c r="D49" s="15">
        <v>1933.7983129000002</v>
      </c>
      <c r="E49" s="15">
        <v>73.468068700000003</v>
      </c>
      <c r="F49" s="15">
        <v>1321.5718954999993</v>
      </c>
      <c r="G49" s="15">
        <v>203.9606168</v>
      </c>
      <c r="H49" s="15">
        <v>1911.7650043999997</v>
      </c>
      <c r="I49" s="15">
        <v>6.8373363999999999</v>
      </c>
      <c r="J49" s="15">
        <v>150.7342702</v>
      </c>
      <c r="K49" s="15">
        <v>793.1001766000004</v>
      </c>
      <c r="L49" s="15">
        <v>308.68530459999999</v>
      </c>
      <c r="M49" s="15">
        <v>2679.9336792000004</v>
      </c>
      <c r="N49" s="15">
        <v>379.21550949999994</v>
      </c>
      <c r="O49" s="15">
        <v>1106.2990980000002</v>
      </c>
      <c r="P49" s="15">
        <v>1247.7472432000002</v>
      </c>
      <c r="Q49" s="15">
        <v>0</v>
      </c>
      <c r="R49" s="15">
        <v>0</v>
      </c>
      <c r="S49" s="15">
        <v>0</v>
      </c>
      <c r="T49" s="15">
        <v>0</v>
      </c>
      <c r="U49" s="17">
        <v>12480.527610499999</v>
      </c>
      <c r="V49" s="70">
        <v>12388.98</v>
      </c>
      <c r="W49" s="34">
        <f t="shared" ref="W49:W83" si="1">(U49-V49)/V49*100</f>
        <v>0.73894388803597866</v>
      </c>
    </row>
    <row r="50" spans="1:23" ht="16.5" thickBot="1" x14ac:dyDescent="0.3">
      <c r="A50" s="38"/>
      <c r="B50" s="18" t="s">
        <v>42</v>
      </c>
      <c r="C50" s="18">
        <v>626</v>
      </c>
      <c r="D50" s="18">
        <v>2045</v>
      </c>
      <c r="E50" s="18">
        <v>191</v>
      </c>
      <c r="F50" s="18">
        <v>978</v>
      </c>
      <c r="G50" s="18">
        <v>212</v>
      </c>
      <c r="H50" s="18">
        <v>2826</v>
      </c>
      <c r="I50" s="18">
        <v>16</v>
      </c>
      <c r="J50" s="18">
        <v>295</v>
      </c>
      <c r="K50" s="18">
        <v>1605</v>
      </c>
      <c r="L50" s="18">
        <v>370</v>
      </c>
      <c r="M50" s="18">
        <v>5663</v>
      </c>
      <c r="N50" s="18">
        <v>339</v>
      </c>
      <c r="O50" s="18">
        <v>2331</v>
      </c>
      <c r="P50" s="18">
        <v>1299</v>
      </c>
      <c r="Q50" s="18"/>
      <c r="R50" s="18"/>
      <c r="S50" s="18"/>
      <c r="T50" s="18"/>
      <c r="U50" s="12">
        <v>18796</v>
      </c>
      <c r="V50" s="71">
        <v>17360</v>
      </c>
      <c r="W50" s="34">
        <f t="shared" si="1"/>
        <v>8.2718894009216584</v>
      </c>
    </row>
    <row r="51" spans="1:23" ht="16.5" thickBot="1" x14ac:dyDescent="0.3">
      <c r="A51" s="39"/>
      <c r="B51" s="27" t="s">
        <v>43</v>
      </c>
      <c r="C51" s="22">
        <v>345.17741299999994</v>
      </c>
      <c r="D51" s="22">
        <v>1076.8545646</v>
      </c>
      <c r="E51" s="22">
        <v>90.68235</v>
      </c>
      <c r="F51" s="22">
        <v>742.8945956</v>
      </c>
      <c r="G51" s="22">
        <v>90.864497400000005</v>
      </c>
      <c r="H51" s="22">
        <v>1423.7889875999999</v>
      </c>
      <c r="I51" s="22">
        <v>24.704841200000001</v>
      </c>
      <c r="J51" s="22">
        <v>118.33700230000001</v>
      </c>
      <c r="K51" s="22">
        <v>616.59411740000007</v>
      </c>
      <c r="L51" s="22">
        <v>247.00326029999997</v>
      </c>
      <c r="M51" s="22">
        <v>3455.5038241999996</v>
      </c>
      <c r="N51" s="22">
        <v>180.68744899999999</v>
      </c>
      <c r="O51" s="22">
        <v>1531.7846182000005</v>
      </c>
      <c r="P51" s="22">
        <v>853.85966960000007</v>
      </c>
      <c r="Q51" s="22">
        <v>0</v>
      </c>
      <c r="R51" s="22">
        <v>0</v>
      </c>
      <c r="S51" s="22">
        <v>0</v>
      </c>
      <c r="T51" s="22">
        <v>0</v>
      </c>
      <c r="U51" s="17">
        <v>10798.737190400001</v>
      </c>
      <c r="V51" s="72">
        <v>9523.85</v>
      </c>
      <c r="W51" s="34">
        <f t="shared" si="1"/>
        <v>13.386258607600924</v>
      </c>
    </row>
    <row r="52" spans="1:23" ht="16.5" thickBot="1" x14ac:dyDescent="0.3">
      <c r="A52" s="37" t="s">
        <v>44</v>
      </c>
      <c r="B52" s="10" t="s">
        <v>41</v>
      </c>
      <c r="C52" s="10">
        <v>1</v>
      </c>
      <c r="D52" s="10">
        <v>7</v>
      </c>
      <c r="E52" s="10"/>
      <c r="F52" s="10"/>
      <c r="G52" s="10"/>
      <c r="H52" s="10">
        <v>23</v>
      </c>
      <c r="I52" s="10">
        <v>48</v>
      </c>
      <c r="J52" s="10">
        <v>18</v>
      </c>
      <c r="K52" s="10">
        <v>39</v>
      </c>
      <c r="L52" s="10"/>
      <c r="M52" s="10">
        <v>26</v>
      </c>
      <c r="N52" s="10">
        <v>27</v>
      </c>
      <c r="O52" s="10"/>
      <c r="P52" s="10">
        <v>1</v>
      </c>
      <c r="Q52" s="10"/>
      <c r="R52" s="10"/>
      <c r="S52" s="10"/>
      <c r="T52" s="10"/>
      <c r="U52" s="12">
        <v>190</v>
      </c>
      <c r="V52" s="69">
        <v>99</v>
      </c>
      <c r="W52" s="34">
        <f t="shared" si="1"/>
        <v>91.919191919191917</v>
      </c>
    </row>
    <row r="53" spans="1:23" ht="16.5" thickBot="1" x14ac:dyDescent="0.3">
      <c r="A53" s="38"/>
      <c r="B53" s="14" t="s">
        <v>25</v>
      </c>
      <c r="C53" s="15">
        <v>9.9843127999999997</v>
      </c>
      <c r="D53" s="15">
        <v>4860.6164570999999</v>
      </c>
      <c r="E53" s="15">
        <v>0</v>
      </c>
      <c r="F53" s="15">
        <v>0</v>
      </c>
      <c r="G53" s="15">
        <v>0</v>
      </c>
      <c r="H53" s="15">
        <v>1670.2109949999999</v>
      </c>
      <c r="I53" s="15">
        <v>1990.7514144999998</v>
      </c>
      <c r="J53" s="15">
        <v>4799.0473236999997</v>
      </c>
      <c r="K53" s="15">
        <v>2332.2477902999999</v>
      </c>
      <c r="L53" s="15">
        <v>0</v>
      </c>
      <c r="M53" s="15">
        <v>1350.8138431999998</v>
      </c>
      <c r="N53" s="15">
        <v>351.90429880000005</v>
      </c>
      <c r="O53" s="15">
        <v>0</v>
      </c>
      <c r="P53" s="15">
        <v>83.1684664</v>
      </c>
      <c r="Q53" s="15">
        <v>0</v>
      </c>
      <c r="R53" s="15">
        <v>0</v>
      </c>
      <c r="S53" s="15">
        <v>0</v>
      </c>
      <c r="T53" s="15">
        <v>0</v>
      </c>
      <c r="U53" s="17">
        <v>17448.744901800001</v>
      </c>
      <c r="V53" s="70">
        <v>18199.27</v>
      </c>
      <c r="W53" s="34">
        <f t="shared" si="1"/>
        <v>-4.1239296861907082</v>
      </c>
    </row>
    <row r="54" spans="1:23" ht="16.5" thickBot="1" x14ac:dyDescent="0.3">
      <c r="A54" s="38"/>
      <c r="B54" s="18" t="s">
        <v>42</v>
      </c>
      <c r="C54" s="18">
        <v>0</v>
      </c>
      <c r="D54" s="18">
        <v>0</v>
      </c>
      <c r="E54" s="18"/>
      <c r="F54" s="18"/>
      <c r="G54" s="18"/>
      <c r="H54" s="18">
        <v>0</v>
      </c>
      <c r="I54" s="18">
        <v>0</v>
      </c>
      <c r="J54" s="18">
        <v>30</v>
      </c>
      <c r="K54" s="18">
        <v>1</v>
      </c>
      <c r="L54" s="18"/>
      <c r="M54" s="18">
        <v>0</v>
      </c>
      <c r="N54" s="18">
        <v>1</v>
      </c>
      <c r="O54" s="18"/>
      <c r="P54" s="18">
        <v>0</v>
      </c>
      <c r="Q54" s="18"/>
      <c r="R54" s="18"/>
      <c r="S54" s="18"/>
      <c r="T54" s="18"/>
      <c r="U54" s="12">
        <v>32</v>
      </c>
      <c r="V54" s="71">
        <v>28</v>
      </c>
      <c r="W54" s="34">
        <f t="shared" si="1"/>
        <v>14.285714285714285</v>
      </c>
    </row>
    <row r="55" spans="1:23" ht="16.5" thickBot="1" x14ac:dyDescent="0.3">
      <c r="A55" s="39"/>
      <c r="B55" s="27" t="s">
        <v>43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65.429994399999998</v>
      </c>
      <c r="K55" s="22">
        <v>3182.7364210000001</v>
      </c>
      <c r="L55" s="22">
        <v>0</v>
      </c>
      <c r="M55" s="22">
        <v>0</v>
      </c>
      <c r="N55" s="22">
        <v>139.20325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17">
        <v>3387.3696654</v>
      </c>
      <c r="V55" s="72">
        <v>896</v>
      </c>
      <c r="W55" s="34">
        <f t="shared" si="1"/>
        <v>278.05465015625003</v>
      </c>
    </row>
    <row r="56" spans="1:23" ht="16.5" thickBot="1" x14ac:dyDescent="0.3">
      <c r="A56" s="37" t="s">
        <v>45</v>
      </c>
      <c r="B56" s="10" t="s">
        <v>41</v>
      </c>
      <c r="C56" s="10">
        <v>2296</v>
      </c>
      <c r="D56" s="10">
        <v>2544</v>
      </c>
      <c r="E56" s="10">
        <v>231</v>
      </c>
      <c r="F56" s="10">
        <v>2799</v>
      </c>
      <c r="G56" s="10">
        <v>812</v>
      </c>
      <c r="H56" s="10">
        <v>2023</v>
      </c>
      <c r="I56" s="10">
        <v>1006</v>
      </c>
      <c r="J56" s="10">
        <v>71</v>
      </c>
      <c r="K56" s="10">
        <v>3026</v>
      </c>
      <c r="L56" s="10">
        <v>1476</v>
      </c>
      <c r="M56" s="10">
        <v>1650</v>
      </c>
      <c r="N56" s="10">
        <v>1989</v>
      </c>
      <c r="O56" s="10">
        <v>463</v>
      </c>
      <c r="P56" s="10">
        <v>1844</v>
      </c>
      <c r="Q56" s="10"/>
      <c r="R56" s="10"/>
      <c r="S56" s="10"/>
      <c r="T56" s="10"/>
      <c r="U56" s="12">
        <v>22230</v>
      </c>
      <c r="V56" s="69">
        <v>22579</v>
      </c>
      <c r="W56" s="34">
        <f t="shared" si="1"/>
        <v>-1.5456840426945391</v>
      </c>
    </row>
    <row r="57" spans="1:23" ht="16.5" thickBot="1" x14ac:dyDescent="0.3">
      <c r="A57" s="38"/>
      <c r="B57" s="14" t="s">
        <v>25</v>
      </c>
      <c r="C57" s="15">
        <v>11006.238901600012</v>
      </c>
      <c r="D57" s="15">
        <v>4371.8979427999993</v>
      </c>
      <c r="E57" s="15">
        <v>2322.8347638000009</v>
      </c>
      <c r="F57" s="15">
        <v>4097.2975045000012</v>
      </c>
      <c r="G57" s="15">
        <v>1281.5820955999998</v>
      </c>
      <c r="H57" s="15">
        <v>7821.1984881000026</v>
      </c>
      <c r="I57" s="15">
        <v>754.56215409999947</v>
      </c>
      <c r="J57" s="15">
        <v>1961.9740676000001</v>
      </c>
      <c r="K57" s="15">
        <v>3757.1781213999989</v>
      </c>
      <c r="L57" s="15">
        <v>7734.6346326999974</v>
      </c>
      <c r="M57" s="15">
        <v>10113.107600099993</v>
      </c>
      <c r="N57" s="15">
        <v>2947.9189579000013</v>
      </c>
      <c r="O57" s="15">
        <v>7616.5272586000037</v>
      </c>
      <c r="P57" s="15">
        <v>3391.5654728000022</v>
      </c>
      <c r="Q57" s="15">
        <v>0</v>
      </c>
      <c r="R57" s="15">
        <v>0</v>
      </c>
      <c r="S57" s="15">
        <v>0</v>
      </c>
      <c r="T57" s="15">
        <v>0</v>
      </c>
      <c r="U57" s="17">
        <v>69178.51796160001</v>
      </c>
      <c r="V57" s="70">
        <v>55601.63</v>
      </c>
      <c r="W57" s="34">
        <f t="shared" si="1"/>
        <v>24.418147384528137</v>
      </c>
    </row>
    <row r="58" spans="1:23" ht="16.5" thickBot="1" x14ac:dyDescent="0.3">
      <c r="A58" s="38"/>
      <c r="B58" s="18" t="s">
        <v>42</v>
      </c>
      <c r="C58" s="18">
        <v>276</v>
      </c>
      <c r="D58" s="18">
        <v>149</v>
      </c>
      <c r="E58" s="18">
        <v>130</v>
      </c>
      <c r="F58" s="18">
        <v>90</v>
      </c>
      <c r="G58" s="18">
        <v>81</v>
      </c>
      <c r="H58" s="18">
        <v>353</v>
      </c>
      <c r="I58" s="18">
        <v>22</v>
      </c>
      <c r="J58" s="18">
        <v>3</v>
      </c>
      <c r="K58" s="18">
        <v>245</v>
      </c>
      <c r="L58" s="18">
        <v>219</v>
      </c>
      <c r="M58" s="18">
        <v>198</v>
      </c>
      <c r="N58" s="18">
        <v>203</v>
      </c>
      <c r="O58" s="18">
        <v>196</v>
      </c>
      <c r="P58" s="18">
        <v>96</v>
      </c>
      <c r="Q58" s="18"/>
      <c r="R58" s="18"/>
      <c r="S58" s="18"/>
      <c r="T58" s="18"/>
      <c r="U58" s="12">
        <v>2261</v>
      </c>
      <c r="V58" s="71">
        <v>1881</v>
      </c>
      <c r="W58" s="34">
        <f t="shared" si="1"/>
        <v>20.202020202020201</v>
      </c>
    </row>
    <row r="59" spans="1:23" ht="16.5" thickBot="1" x14ac:dyDescent="0.3">
      <c r="A59" s="39"/>
      <c r="B59" s="27" t="s">
        <v>43</v>
      </c>
      <c r="C59" s="22">
        <v>1863.9863137000004</v>
      </c>
      <c r="D59" s="22">
        <v>1605.4637276999995</v>
      </c>
      <c r="E59" s="22">
        <v>747.95721400000002</v>
      </c>
      <c r="F59" s="22">
        <v>2264.2722445999993</v>
      </c>
      <c r="G59" s="22">
        <v>614.21379449999995</v>
      </c>
      <c r="H59" s="22">
        <v>1856.8989599000004</v>
      </c>
      <c r="I59" s="22">
        <v>202.25239100000002</v>
      </c>
      <c r="J59" s="22">
        <v>96.563119999999998</v>
      </c>
      <c r="K59" s="22">
        <v>1757.6269157000002</v>
      </c>
      <c r="L59" s="22">
        <v>1377.2354168000002</v>
      </c>
      <c r="M59" s="22">
        <v>1384.7453998999997</v>
      </c>
      <c r="N59" s="22">
        <v>1832.8039953999996</v>
      </c>
      <c r="O59" s="22">
        <v>918.25545269999998</v>
      </c>
      <c r="P59" s="22">
        <v>1760.1064233000002</v>
      </c>
      <c r="Q59" s="22">
        <v>0</v>
      </c>
      <c r="R59" s="22">
        <v>0</v>
      </c>
      <c r="S59" s="22">
        <v>0</v>
      </c>
      <c r="T59" s="22">
        <v>0</v>
      </c>
      <c r="U59" s="17">
        <v>18282.381369199997</v>
      </c>
      <c r="V59" s="72">
        <v>16153.51</v>
      </c>
      <c r="W59" s="34">
        <f t="shared" si="1"/>
        <v>13.179001772370194</v>
      </c>
    </row>
    <row r="60" spans="1:23" ht="16.5" thickBot="1" x14ac:dyDescent="0.3">
      <c r="A60" s="37" t="s">
        <v>46</v>
      </c>
      <c r="B60" s="10" t="s">
        <v>41</v>
      </c>
      <c r="C60" s="10">
        <v>9545</v>
      </c>
      <c r="D60" s="10">
        <v>9039</v>
      </c>
      <c r="E60" s="10">
        <v>2159</v>
      </c>
      <c r="F60" s="10">
        <v>23054</v>
      </c>
      <c r="G60" s="10">
        <v>4463</v>
      </c>
      <c r="H60" s="10">
        <v>6751</v>
      </c>
      <c r="I60" s="10">
        <v>1800</v>
      </c>
      <c r="J60" s="10">
        <v>602</v>
      </c>
      <c r="K60" s="10">
        <v>19905</v>
      </c>
      <c r="L60" s="10">
        <v>6886</v>
      </c>
      <c r="M60" s="10">
        <v>13532</v>
      </c>
      <c r="N60" s="10">
        <v>25875</v>
      </c>
      <c r="O60" s="10">
        <v>3601</v>
      </c>
      <c r="P60" s="10">
        <v>182036</v>
      </c>
      <c r="Q60" s="10"/>
      <c r="R60" s="10"/>
      <c r="S60" s="10"/>
      <c r="T60" s="10"/>
      <c r="U60" s="12">
        <v>309248</v>
      </c>
      <c r="V60" s="69">
        <v>294323</v>
      </c>
      <c r="W60" s="34">
        <f t="shared" si="1"/>
        <v>5.0709594561077456</v>
      </c>
    </row>
    <row r="61" spans="1:23" ht="16.5" thickBot="1" x14ac:dyDescent="0.3">
      <c r="A61" s="38"/>
      <c r="B61" s="14" t="s">
        <v>25</v>
      </c>
      <c r="C61" s="15">
        <v>1367.2523911999997</v>
      </c>
      <c r="D61" s="15">
        <v>1536.2932110000006</v>
      </c>
      <c r="E61" s="15">
        <v>1073.616726</v>
      </c>
      <c r="F61" s="15">
        <v>1057.2507336000003</v>
      </c>
      <c r="G61" s="15">
        <v>644.17850840000006</v>
      </c>
      <c r="H61" s="15">
        <v>978.49009139999941</v>
      </c>
      <c r="I61" s="15">
        <v>146.27589369999998</v>
      </c>
      <c r="J61" s="15">
        <v>815.60930740000026</v>
      </c>
      <c r="K61" s="15">
        <v>2355.2632130000015</v>
      </c>
      <c r="L61" s="15">
        <v>1035.8880537000011</v>
      </c>
      <c r="M61" s="15">
        <v>2868.3460885999989</v>
      </c>
      <c r="N61" s="15">
        <v>2382.4854595000006</v>
      </c>
      <c r="O61" s="15">
        <v>4447.8470696999993</v>
      </c>
      <c r="P61" s="15">
        <v>2085.6665602999992</v>
      </c>
      <c r="Q61" s="15">
        <v>0</v>
      </c>
      <c r="R61" s="15">
        <v>0</v>
      </c>
      <c r="S61" s="15">
        <v>0</v>
      </c>
      <c r="T61" s="15">
        <v>0</v>
      </c>
      <c r="U61" s="17">
        <v>22794.463307500002</v>
      </c>
      <c r="V61" s="70">
        <v>18947.53</v>
      </c>
      <c r="W61" s="34">
        <f t="shared" si="1"/>
        <v>20.303085982711224</v>
      </c>
    </row>
    <row r="62" spans="1:23" ht="16.5" thickBot="1" x14ac:dyDescent="0.3">
      <c r="A62" s="38"/>
      <c r="B62" s="18" t="s">
        <v>42</v>
      </c>
      <c r="C62" s="18">
        <v>63</v>
      </c>
      <c r="D62" s="18">
        <v>81</v>
      </c>
      <c r="E62" s="18">
        <v>45</v>
      </c>
      <c r="F62" s="18">
        <v>71</v>
      </c>
      <c r="G62" s="18">
        <v>54</v>
      </c>
      <c r="H62" s="18">
        <v>45</v>
      </c>
      <c r="I62" s="18">
        <v>9</v>
      </c>
      <c r="J62" s="18">
        <v>9</v>
      </c>
      <c r="K62" s="18">
        <v>219</v>
      </c>
      <c r="L62" s="18">
        <v>83</v>
      </c>
      <c r="M62" s="18">
        <v>109</v>
      </c>
      <c r="N62" s="18">
        <v>194</v>
      </c>
      <c r="O62" s="18">
        <v>250</v>
      </c>
      <c r="P62" s="18">
        <v>134</v>
      </c>
      <c r="Q62" s="18"/>
      <c r="R62" s="18"/>
      <c r="S62" s="18"/>
      <c r="T62" s="18"/>
      <c r="U62" s="12">
        <v>1366</v>
      </c>
      <c r="V62" s="71">
        <v>1285</v>
      </c>
      <c r="W62" s="34">
        <f t="shared" si="1"/>
        <v>6.3035019455252916</v>
      </c>
    </row>
    <row r="63" spans="1:23" ht="16.5" thickBot="1" x14ac:dyDescent="0.3">
      <c r="A63" s="39"/>
      <c r="B63" s="27" t="s">
        <v>43</v>
      </c>
      <c r="C63" s="22">
        <v>110.68124549999997</v>
      </c>
      <c r="D63" s="22">
        <v>380.6986521</v>
      </c>
      <c r="E63" s="22">
        <v>399.95764519999994</v>
      </c>
      <c r="F63" s="22">
        <v>228.36682359999995</v>
      </c>
      <c r="G63" s="22">
        <v>113.48245159999998</v>
      </c>
      <c r="H63" s="22">
        <v>981.97529510000004</v>
      </c>
      <c r="I63" s="22">
        <v>25.651124699999997</v>
      </c>
      <c r="J63" s="22">
        <v>146.84245999999999</v>
      </c>
      <c r="K63" s="22">
        <v>1508.2494355000001</v>
      </c>
      <c r="L63" s="22">
        <v>224.33292809999998</v>
      </c>
      <c r="M63" s="22">
        <v>2326.9013966000007</v>
      </c>
      <c r="N63" s="22">
        <v>789.29805090000002</v>
      </c>
      <c r="O63" s="22">
        <v>2397.1944985</v>
      </c>
      <c r="P63" s="22">
        <v>309.61649850000003</v>
      </c>
      <c r="Q63" s="22">
        <v>0</v>
      </c>
      <c r="R63" s="22">
        <v>0</v>
      </c>
      <c r="S63" s="22">
        <v>0</v>
      </c>
      <c r="T63" s="22">
        <v>0</v>
      </c>
      <c r="U63" s="17">
        <v>9943.2485058999991</v>
      </c>
      <c r="V63" s="72">
        <v>7991.87</v>
      </c>
      <c r="W63" s="34">
        <f t="shared" si="1"/>
        <v>24.417045145879491</v>
      </c>
    </row>
    <row r="64" spans="1:23" ht="16.5" thickBot="1" x14ac:dyDescent="0.3">
      <c r="A64" s="37" t="s">
        <v>47</v>
      </c>
      <c r="B64" s="10" t="s">
        <v>41</v>
      </c>
      <c r="C64" s="10">
        <v>2</v>
      </c>
      <c r="D64" s="10">
        <v>0</v>
      </c>
      <c r="E64" s="10">
        <v>9</v>
      </c>
      <c r="F64" s="10">
        <v>3616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1470</v>
      </c>
      <c r="N64" s="10">
        <v>0</v>
      </c>
      <c r="O64" s="10">
        <v>0</v>
      </c>
      <c r="P64" s="10">
        <v>0</v>
      </c>
      <c r="Q64" s="10">
        <v>92044</v>
      </c>
      <c r="R64" s="10">
        <v>108267</v>
      </c>
      <c r="S64" s="10">
        <v>102181</v>
      </c>
      <c r="T64" s="10">
        <v>72171</v>
      </c>
      <c r="U64" s="12">
        <v>379760</v>
      </c>
      <c r="V64" s="69">
        <v>287896</v>
      </c>
      <c r="W64" s="34">
        <f t="shared" si="1"/>
        <v>31.908744824519964</v>
      </c>
    </row>
    <row r="65" spans="1:23" ht="16.5" thickBot="1" x14ac:dyDescent="0.3">
      <c r="A65" s="38"/>
      <c r="B65" s="14" t="s">
        <v>25</v>
      </c>
      <c r="C65" s="15">
        <v>5.8500000000000002E-3</v>
      </c>
      <c r="D65" s="15">
        <v>0</v>
      </c>
      <c r="E65" s="15">
        <v>0.47799999999999998</v>
      </c>
      <c r="F65" s="15">
        <v>110.67624260000005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2.2351299999999998</v>
      </c>
      <c r="N65" s="15">
        <v>0</v>
      </c>
      <c r="O65" s="15">
        <v>0</v>
      </c>
      <c r="P65" s="15">
        <v>0</v>
      </c>
      <c r="Q65" s="15">
        <v>2489.2965102999992</v>
      </c>
      <c r="R65" s="15">
        <v>2782.8800113000029</v>
      </c>
      <c r="S65" s="15">
        <v>2300.2652114000007</v>
      </c>
      <c r="T65" s="15">
        <v>2296.8281114999991</v>
      </c>
      <c r="U65" s="17">
        <v>9982.6650671000025</v>
      </c>
      <c r="V65" s="70">
        <v>6997.82</v>
      </c>
      <c r="W65" s="34">
        <f t="shared" si="1"/>
        <v>42.653927467411322</v>
      </c>
    </row>
    <row r="66" spans="1:23" ht="16.5" thickBot="1" x14ac:dyDescent="0.3">
      <c r="A66" s="38"/>
      <c r="B66" s="18" t="s">
        <v>42</v>
      </c>
      <c r="C66" s="18">
        <v>0</v>
      </c>
      <c r="D66" s="18">
        <v>0</v>
      </c>
      <c r="E66" s="18">
        <v>0</v>
      </c>
      <c r="F66" s="18">
        <v>7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2</v>
      </c>
      <c r="N66" s="18">
        <v>0</v>
      </c>
      <c r="O66" s="18">
        <v>0</v>
      </c>
      <c r="P66" s="18">
        <v>0</v>
      </c>
      <c r="Q66" s="18">
        <v>757</v>
      </c>
      <c r="R66" s="18">
        <v>486</v>
      </c>
      <c r="S66" s="18">
        <v>366</v>
      </c>
      <c r="T66" s="18">
        <v>496</v>
      </c>
      <c r="U66" s="12">
        <v>2114</v>
      </c>
      <c r="V66" s="71">
        <v>1044</v>
      </c>
      <c r="W66" s="34">
        <f t="shared" si="1"/>
        <v>102.4904214559387</v>
      </c>
    </row>
    <row r="67" spans="1:23" ht="16.5" thickBot="1" x14ac:dyDescent="0.3">
      <c r="A67" s="39"/>
      <c r="B67" s="27" t="s">
        <v>43</v>
      </c>
      <c r="C67" s="22">
        <v>0</v>
      </c>
      <c r="D67" s="22">
        <v>0</v>
      </c>
      <c r="E67" s="22">
        <v>0</v>
      </c>
      <c r="F67" s="22">
        <v>18.042727499999998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1.0485500000000001</v>
      </c>
      <c r="N67" s="22">
        <v>0</v>
      </c>
      <c r="O67" s="22">
        <v>0</v>
      </c>
      <c r="P67" s="22">
        <v>0</v>
      </c>
      <c r="Q67" s="22">
        <v>509.88055439999999</v>
      </c>
      <c r="R67" s="22">
        <v>589.59665680000012</v>
      </c>
      <c r="S67" s="22">
        <v>361.60311539999998</v>
      </c>
      <c r="T67" s="22">
        <v>564.13607230000014</v>
      </c>
      <c r="U67" s="17">
        <v>2044.3076764000002</v>
      </c>
      <c r="V67" s="72">
        <v>902.74</v>
      </c>
      <c r="W67" s="34">
        <f t="shared" si="1"/>
        <v>126.45586507743096</v>
      </c>
    </row>
    <row r="68" spans="1:23" ht="16.5" thickBot="1" x14ac:dyDescent="0.3">
      <c r="A68" s="37" t="s">
        <v>48</v>
      </c>
      <c r="B68" s="10" t="s">
        <v>41</v>
      </c>
      <c r="C68" s="10">
        <v>14298</v>
      </c>
      <c r="D68" s="10">
        <v>9317</v>
      </c>
      <c r="E68" s="10">
        <v>7847</v>
      </c>
      <c r="F68" s="10">
        <v>10216</v>
      </c>
      <c r="G68" s="10">
        <v>3583</v>
      </c>
      <c r="H68" s="10">
        <v>5732</v>
      </c>
      <c r="I68" s="10">
        <v>3848</v>
      </c>
      <c r="J68" s="10">
        <v>1001</v>
      </c>
      <c r="K68" s="10">
        <v>12528</v>
      </c>
      <c r="L68" s="10">
        <v>5905</v>
      </c>
      <c r="M68" s="10">
        <v>26743</v>
      </c>
      <c r="N68" s="10">
        <v>10953</v>
      </c>
      <c r="O68" s="10">
        <v>3890</v>
      </c>
      <c r="P68" s="10">
        <v>6766</v>
      </c>
      <c r="Q68" s="10"/>
      <c r="R68" s="10"/>
      <c r="S68" s="10"/>
      <c r="T68" s="10"/>
      <c r="U68" s="12">
        <v>122627</v>
      </c>
      <c r="V68" s="69">
        <v>124951</v>
      </c>
      <c r="W68" s="34">
        <f t="shared" si="1"/>
        <v>-1.859929092204144</v>
      </c>
    </row>
    <row r="69" spans="1:23" ht="16.5" thickBot="1" x14ac:dyDescent="0.3">
      <c r="A69" s="38"/>
      <c r="B69" s="14" t="s">
        <v>25</v>
      </c>
      <c r="C69" s="15">
        <v>6462.2984811999977</v>
      </c>
      <c r="D69" s="15">
        <v>2512.0102468000009</v>
      </c>
      <c r="E69" s="15">
        <v>520.08502240000018</v>
      </c>
      <c r="F69" s="15">
        <v>2878.2253541000036</v>
      </c>
      <c r="G69" s="15">
        <v>1768.065996100001</v>
      </c>
      <c r="H69" s="15">
        <v>2489.6560144000014</v>
      </c>
      <c r="I69" s="15">
        <v>2623.1479766000048</v>
      </c>
      <c r="J69" s="15">
        <v>1416.1859999000001</v>
      </c>
      <c r="K69" s="15">
        <v>2902.8764177999983</v>
      </c>
      <c r="L69" s="15">
        <v>1689.296199000001</v>
      </c>
      <c r="M69" s="15">
        <v>7097.1975211000017</v>
      </c>
      <c r="N69" s="15">
        <v>3264.1599534000029</v>
      </c>
      <c r="O69" s="15">
        <v>1421.3946575</v>
      </c>
      <c r="P69" s="15">
        <v>2172.5260079999994</v>
      </c>
      <c r="Q69" s="15">
        <v>0</v>
      </c>
      <c r="R69" s="15">
        <v>0</v>
      </c>
      <c r="S69" s="15">
        <v>0</v>
      </c>
      <c r="T69" s="15">
        <v>0</v>
      </c>
      <c r="U69" s="17">
        <v>39217.125848300013</v>
      </c>
      <c r="V69" s="70">
        <v>35746.35</v>
      </c>
      <c r="W69" s="34">
        <f t="shared" si="1"/>
        <v>9.709455226337834</v>
      </c>
    </row>
    <row r="70" spans="1:23" ht="16.5" thickBot="1" x14ac:dyDescent="0.3">
      <c r="A70" s="38"/>
      <c r="B70" s="18" t="s">
        <v>42</v>
      </c>
      <c r="C70" s="18">
        <v>4334</v>
      </c>
      <c r="D70" s="18">
        <v>4783</v>
      </c>
      <c r="E70" s="18">
        <v>545</v>
      </c>
      <c r="F70" s="18">
        <v>1560</v>
      </c>
      <c r="G70" s="18">
        <v>3626</v>
      </c>
      <c r="H70" s="18">
        <v>1851</v>
      </c>
      <c r="I70" s="18">
        <v>6531</v>
      </c>
      <c r="J70" s="18">
        <v>807</v>
      </c>
      <c r="K70" s="18">
        <v>2930</v>
      </c>
      <c r="L70" s="18">
        <v>1612</v>
      </c>
      <c r="M70" s="18">
        <v>6678</v>
      </c>
      <c r="N70" s="18">
        <v>4643</v>
      </c>
      <c r="O70" s="18">
        <v>992</v>
      </c>
      <c r="P70" s="18">
        <v>1449</v>
      </c>
      <c r="Q70" s="18"/>
      <c r="R70" s="18"/>
      <c r="S70" s="18"/>
      <c r="T70" s="18"/>
      <c r="U70" s="12">
        <v>42341</v>
      </c>
      <c r="V70" s="71">
        <v>41219</v>
      </c>
      <c r="W70" s="34">
        <f t="shared" si="1"/>
        <v>2.7220456585555204</v>
      </c>
    </row>
    <row r="71" spans="1:23" ht="16.5" thickBot="1" x14ac:dyDescent="0.3">
      <c r="A71" s="39"/>
      <c r="B71" s="27" t="s">
        <v>43</v>
      </c>
      <c r="C71" s="22">
        <v>3284.0739307000003</v>
      </c>
      <c r="D71" s="22">
        <v>2758.1713037</v>
      </c>
      <c r="E71" s="22">
        <v>912.72423309999999</v>
      </c>
      <c r="F71" s="22">
        <v>772.24959369999988</v>
      </c>
      <c r="G71" s="22">
        <v>1295.6678904000003</v>
      </c>
      <c r="H71" s="22">
        <v>2108.3386537000001</v>
      </c>
      <c r="I71" s="22">
        <v>767.15133659999992</v>
      </c>
      <c r="J71" s="22">
        <v>364.16521969999997</v>
      </c>
      <c r="K71" s="22">
        <v>1427.8013720999995</v>
      </c>
      <c r="L71" s="22">
        <v>855.57452370000044</v>
      </c>
      <c r="M71" s="22">
        <v>3762.0860468999999</v>
      </c>
      <c r="N71" s="22">
        <v>2387.7148939999997</v>
      </c>
      <c r="O71" s="22">
        <v>1055.1868184999998</v>
      </c>
      <c r="P71" s="22">
        <v>1024.4769694000001</v>
      </c>
      <c r="Q71" s="22">
        <v>0</v>
      </c>
      <c r="R71" s="22">
        <v>0</v>
      </c>
      <c r="S71" s="22">
        <v>0</v>
      </c>
      <c r="T71" s="22">
        <v>0</v>
      </c>
      <c r="U71" s="17">
        <v>22775.3827862</v>
      </c>
      <c r="V71" s="72">
        <v>21089.99</v>
      </c>
      <c r="W71" s="34">
        <f t="shared" si="1"/>
        <v>7.9914347337291209</v>
      </c>
    </row>
    <row r="72" spans="1:23" ht="16.5" thickBot="1" x14ac:dyDescent="0.3">
      <c r="A72" s="37" t="s">
        <v>49</v>
      </c>
      <c r="B72" s="10" t="s">
        <v>41</v>
      </c>
      <c r="C72" s="10">
        <v>196819</v>
      </c>
      <c r="D72" s="10">
        <v>104736</v>
      </c>
      <c r="E72" s="10">
        <v>6506</v>
      </c>
      <c r="F72" s="10">
        <v>130422</v>
      </c>
      <c r="G72" s="10">
        <v>107838</v>
      </c>
      <c r="H72" s="10">
        <v>103036</v>
      </c>
      <c r="I72" s="10">
        <v>64100</v>
      </c>
      <c r="J72" s="10">
        <v>19489</v>
      </c>
      <c r="K72" s="10">
        <v>113576</v>
      </c>
      <c r="L72" s="10">
        <v>56101</v>
      </c>
      <c r="M72" s="10">
        <v>129624</v>
      </c>
      <c r="N72" s="10">
        <v>114814</v>
      </c>
      <c r="O72" s="10">
        <v>12492</v>
      </c>
      <c r="P72" s="10">
        <v>85959</v>
      </c>
      <c r="Q72" s="10"/>
      <c r="R72" s="10"/>
      <c r="S72" s="10"/>
      <c r="T72" s="10"/>
      <c r="U72" s="12">
        <v>1245512</v>
      </c>
      <c r="V72" s="69">
        <v>1207442</v>
      </c>
      <c r="W72" s="34">
        <f t="shared" si="1"/>
        <v>3.1529464769322253</v>
      </c>
    </row>
    <row r="73" spans="1:23" ht="16.5" thickBot="1" x14ac:dyDescent="0.3">
      <c r="A73" s="38"/>
      <c r="B73" s="14" t="s">
        <v>25</v>
      </c>
      <c r="C73" s="15">
        <v>11734.0494366</v>
      </c>
      <c r="D73" s="15">
        <v>10019.625275799994</v>
      </c>
      <c r="E73" s="15">
        <v>2040.6987224000004</v>
      </c>
      <c r="F73" s="15">
        <v>9644.1413635000063</v>
      </c>
      <c r="G73" s="15">
        <v>8120.3380345000032</v>
      </c>
      <c r="H73" s="15">
        <v>9578.1297074999711</v>
      </c>
      <c r="I73" s="15">
        <v>6456.6209970000073</v>
      </c>
      <c r="J73" s="15">
        <v>834.99666400000024</v>
      </c>
      <c r="K73" s="15">
        <v>16303.522034400024</v>
      </c>
      <c r="L73" s="15">
        <v>4541.7400248999975</v>
      </c>
      <c r="M73" s="15">
        <v>14444.045234099991</v>
      </c>
      <c r="N73" s="15">
        <v>11479.816747600002</v>
      </c>
      <c r="O73" s="15">
        <v>1982.2488936999976</v>
      </c>
      <c r="P73" s="15">
        <v>7891.4912627000058</v>
      </c>
      <c r="Q73" s="15">
        <v>0</v>
      </c>
      <c r="R73" s="15">
        <v>0</v>
      </c>
      <c r="S73" s="15">
        <v>0</v>
      </c>
      <c r="T73" s="15">
        <v>0</v>
      </c>
      <c r="U73" s="17">
        <v>115071.4643987</v>
      </c>
      <c r="V73" s="70">
        <v>98287.64</v>
      </c>
      <c r="W73" s="34">
        <f t="shared" si="1"/>
        <v>17.076230946943078</v>
      </c>
    </row>
    <row r="74" spans="1:23" ht="16.5" thickBot="1" x14ac:dyDescent="0.3">
      <c r="A74" s="38"/>
      <c r="B74" s="18" t="s">
        <v>42</v>
      </c>
      <c r="C74" s="18">
        <v>4540</v>
      </c>
      <c r="D74" s="18">
        <v>3458</v>
      </c>
      <c r="E74" s="18">
        <v>298</v>
      </c>
      <c r="F74" s="18">
        <v>5190</v>
      </c>
      <c r="G74" s="18">
        <v>2798</v>
      </c>
      <c r="H74" s="18">
        <v>3557</v>
      </c>
      <c r="I74" s="18">
        <v>1145</v>
      </c>
      <c r="J74" s="18">
        <v>167</v>
      </c>
      <c r="K74" s="18">
        <v>6656</v>
      </c>
      <c r="L74" s="18">
        <v>1952</v>
      </c>
      <c r="M74" s="18">
        <v>4590</v>
      </c>
      <c r="N74" s="18">
        <v>4834</v>
      </c>
      <c r="O74" s="18">
        <v>942</v>
      </c>
      <c r="P74" s="18">
        <v>2414</v>
      </c>
      <c r="Q74" s="18"/>
      <c r="R74" s="18"/>
      <c r="S74" s="18"/>
      <c r="T74" s="18"/>
      <c r="U74" s="12">
        <v>42541</v>
      </c>
      <c r="V74" s="71">
        <v>36036</v>
      </c>
      <c r="W74" s="34">
        <f t="shared" si="1"/>
        <v>18.051393051393053</v>
      </c>
    </row>
    <row r="75" spans="1:23" ht="16.5" thickBot="1" x14ac:dyDescent="0.3">
      <c r="A75" s="39"/>
      <c r="B75" s="27" t="s">
        <v>43</v>
      </c>
      <c r="C75" s="22">
        <v>7605.8735239000007</v>
      </c>
      <c r="D75" s="22">
        <v>7063.4577140000001</v>
      </c>
      <c r="E75" s="22">
        <v>853.10905649999972</v>
      </c>
      <c r="F75" s="22">
        <v>7278.1982795000004</v>
      </c>
      <c r="G75" s="22">
        <v>4502.110757299999</v>
      </c>
      <c r="H75" s="22">
        <v>7633.4147604</v>
      </c>
      <c r="I75" s="22">
        <v>1859.2752596999999</v>
      </c>
      <c r="J75" s="22">
        <v>445.78033850000003</v>
      </c>
      <c r="K75" s="22">
        <v>12811.8725104</v>
      </c>
      <c r="L75" s="22">
        <v>3689.9921665000002</v>
      </c>
      <c r="M75" s="22">
        <v>9757.0598283999934</v>
      </c>
      <c r="N75" s="22">
        <v>8351.5411442999975</v>
      </c>
      <c r="O75" s="22">
        <v>1692.3896456999998</v>
      </c>
      <c r="P75" s="22">
        <v>5451.3055134000006</v>
      </c>
      <c r="Q75" s="22">
        <v>0</v>
      </c>
      <c r="R75" s="22">
        <v>0</v>
      </c>
      <c r="S75" s="22">
        <v>0</v>
      </c>
      <c r="T75" s="22">
        <v>0</v>
      </c>
      <c r="U75" s="17">
        <v>78995.380498499988</v>
      </c>
      <c r="V75" s="72">
        <v>57195.56</v>
      </c>
      <c r="W75" s="34">
        <f t="shared" si="1"/>
        <v>38.114532838737816</v>
      </c>
    </row>
    <row r="76" spans="1:23" ht="16.5" thickBot="1" x14ac:dyDescent="0.3">
      <c r="A76" s="37" t="s">
        <v>50</v>
      </c>
      <c r="B76" s="10" t="s">
        <v>41</v>
      </c>
      <c r="C76" s="10">
        <v>23489</v>
      </c>
      <c r="D76" s="10">
        <v>30246</v>
      </c>
      <c r="E76" s="10">
        <v>1767</v>
      </c>
      <c r="F76" s="10">
        <v>49925</v>
      </c>
      <c r="G76" s="10">
        <v>29089</v>
      </c>
      <c r="H76" s="10">
        <v>21907</v>
      </c>
      <c r="I76" s="10">
        <v>11571</v>
      </c>
      <c r="J76" s="10">
        <v>636</v>
      </c>
      <c r="K76" s="10">
        <v>44209</v>
      </c>
      <c r="L76" s="10">
        <v>22739</v>
      </c>
      <c r="M76" s="10">
        <v>34078</v>
      </c>
      <c r="N76" s="10">
        <v>49295</v>
      </c>
      <c r="O76" s="10">
        <v>4189</v>
      </c>
      <c r="P76" s="10">
        <v>24699</v>
      </c>
      <c r="Q76" s="10"/>
      <c r="R76" s="10"/>
      <c r="S76" s="10"/>
      <c r="T76" s="10"/>
      <c r="U76" s="12">
        <v>347839</v>
      </c>
      <c r="V76" s="69">
        <v>364473</v>
      </c>
      <c r="W76" s="34">
        <f t="shared" si="1"/>
        <v>-4.5638497227503825</v>
      </c>
    </row>
    <row r="77" spans="1:23" ht="16.5" thickBot="1" x14ac:dyDescent="0.3">
      <c r="A77" s="38"/>
      <c r="B77" s="14" t="s">
        <v>25</v>
      </c>
      <c r="C77" s="15">
        <v>6487.2755004000055</v>
      </c>
      <c r="D77" s="15">
        <v>5799.432565299996</v>
      </c>
      <c r="E77" s="15">
        <v>3781.7463194000006</v>
      </c>
      <c r="F77" s="15">
        <v>8181.8422610000016</v>
      </c>
      <c r="G77" s="15">
        <v>4668.8119205000021</v>
      </c>
      <c r="H77" s="15">
        <v>5656.4185066000045</v>
      </c>
      <c r="I77" s="15">
        <v>1703.5196100000039</v>
      </c>
      <c r="J77" s="15">
        <v>1518.4756145000006</v>
      </c>
      <c r="K77" s="15">
        <v>9879.4812063999962</v>
      </c>
      <c r="L77" s="15">
        <v>5509.6066732000054</v>
      </c>
      <c r="M77" s="15">
        <v>9457.3028970000032</v>
      </c>
      <c r="N77" s="15">
        <v>10403.782949100025</v>
      </c>
      <c r="O77" s="15">
        <v>7693.7017617000029</v>
      </c>
      <c r="P77" s="15">
        <v>5766.362970200008</v>
      </c>
      <c r="Q77" s="15">
        <v>0</v>
      </c>
      <c r="R77" s="15">
        <v>0</v>
      </c>
      <c r="S77" s="15">
        <v>0</v>
      </c>
      <c r="T77" s="15">
        <v>0</v>
      </c>
      <c r="U77" s="17">
        <v>86507.760755300056</v>
      </c>
      <c r="V77" s="70">
        <v>81997.73</v>
      </c>
      <c r="W77" s="34">
        <f t="shared" si="1"/>
        <v>5.5001897678143781</v>
      </c>
    </row>
    <row r="78" spans="1:23" ht="16.5" thickBot="1" x14ac:dyDescent="0.3">
      <c r="A78" s="38"/>
      <c r="B78" s="18" t="s">
        <v>42</v>
      </c>
      <c r="C78" s="18">
        <v>172</v>
      </c>
      <c r="D78" s="18">
        <v>178</v>
      </c>
      <c r="E78" s="18">
        <v>54</v>
      </c>
      <c r="F78" s="18">
        <v>227</v>
      </c>
      <c r="G78" s="18">
        <v>142</v>
      </c>
      <c r="H78" s="18">
        <v>107</v>
      </c>
      <c r="I78" s="18">
        <v>49</v>
      </c>
      <c r="J78" s="18">
        <v>12</v>
      </c>
      <c r="K78" s="18">
        <v>305</v>
      </c>
      <c r="L78" s="18">
        <v>168</v>
      </c>
      <c r="M78" s="18">
        <v>212</v>
      </c>
      <c r="N78" s="18">
        <v>322</v>
      </c>
      <c r="O78" s="18">
        <v>181</v>
      </c>
      <c r="P78" s="18">
        <v>127</v>
      </c>
      <c r="Q78" s="18"/>
      <c r="R78" s="18"/>
      <c r="S78" s="18"/>
      <c r="T78" s="18"/>
      <c r="U78" s="12">
        <v>2256</v>
      </c>
      <c r="V78" s="71">
        <v>3256</v>
      </c>
      <c r="W78" s="34">
        <f t="shared" si="1"/>
        <v>-30.712530712530711</v>
      </c>
    </row>
    <row r="79" spans="1:23" ht="16.5" thickBot="1" x14ac:dyDescent="0.3">
      <c r="A79" s="39"/>
      <c r="B79" s="27" t="s">
        <v>43</v>
      </c>
      <c r="C79" s="22">
        <v>3558.7535205000008</v>
      </c>
      <c r="D79" s="22">
        <v>2964.7770722000009</v>
      </c>
      <c r="E79" s="22">
        <v>2072.6334256</v>
      </c>
      <c r="F79" s="22">
        <v>2024.1750112999991</v>
      </c>
      <c r="G79" s="22">
        <v>2829.186233500001</v>
      </c>
      <c r="H79" s="22">
        <v>5698.8553454999992</v>
      </c>
      <c r="I79" s="22">
        <v>436.70837479999994</v>
      </c>
      <c r="J79" s="22">
        <v>623.35770950000006</v>
      </c>
      <c r="K79" s="22">
        <v>8237.2661121000037</v>
      </c>
      <c r="L79" s="22">
        <v>5835.0626714000009</v>
      </c>
      <c r="M79" s="22">
        <v>12802.461402399998</v>
      </c>
      <c r="N79" s="22">
        <v>4707.4382033000002</v>
      </c>
      <c r="O79" s="22">
        <v>5607.8815481000011</v>
      </c>
      <c r="P79" s="22">
        <v>1236.6379274000001</v>
      </c>
      <c r="Q79" s="22">
        <v>0</v>
      </c>
      <c r="R79" s="22">
        <v>0</v>
      </c>
      <c r="S79" s="22">
        <v>0</v>
      </c>
      <c r="T79" s="22">
        <v>0</v>
      </c>
      <c r="U79" s="17">
        <v>58635.1945576</v>
      </c>
      <c r="V79" s="72">
        <v>52341.15</v>
      </c>
      <c r="W79" s="34">
        <f t="shared" si="1"/>
        <v>12.025040637433451</v>
      </c>
    </row>
    <row r="80" spans="1:23" ht="16.5" thickBot="1" x14ac:dyDescent="0.3">
      <c r="A80" s="58" t="s">
        <v>34</v>
      </c>
      <c r="B80" s="59"/>
      <c r="C80" s="33">
        <v>249867</v>
      </c>
      <c r="D80" s="33">
        <v>171453</v>
      </c>
      <c r="E80" s="33">
        <v>19593</v>
      </c>
      <c r="F80" s="33">
        <v>225279</v>
      </c>
      <c r="G80" s="33">
        <v>146923</v>
      </c>
      <c r="H80" s="33">
        <v>161893</v>
      </c>
      <c r="I80" s="33">
        <v>82421</v>
      </c>
      <c r="J80" s="33">
        <v>23445</v>
      </c>
      <c r="K80" s="33">
        <v>201838</v>
      </c>
      <c r="L80" s="33">
        <v>95070</v>
      </c>
      <c r="M80" s="33">
        <v>238667</v>
      </c>
      <c r="N80" s="33">
        <v>205588</v>
      </c>
      <c r="O80" s="33">
        <v>34211</v>
      </c>
      <c r="P80" s="33">
        <v>313579</v>
      </c>
      <c r="Q80" s="33">
        <v>92044</v>
      </c>
      <c r="R80" s="33">
        <v>108267</v>
      </c>
      <c r="S80" s="33">
        <v>102181</v>
      </c>
      <c r="T80" s="33">
        <v>72171</v>
      </c>
      <c r="U80" s="12">
        <v>2544490</v>
      </c>
      <c r="V80" s="69">
        <v>2412331</v>
      </c>
      <c r="W80" s="34">
        <f t="shared" si="1"/>
        <v>5.4784770415005237</v>
      </c>
    </row>
    <row r="81" spans="1:23" ht="16.5" thickBot="1" x14ac:dyDescent="0.3">
      <c r="A81" s="47" t="s">
        <v>35</v>
      </c>
      <c r="B81" s="54"/>
      <c r="C81" s="35">
        <v>37430.515968300017</v>
      </c>
      <c r="D81" s="35">
        <v>31033.674011699994</v>
      </c>
      <c r="E81" s="35">
        <v>9812.9276227000028</v>
      </c>
      <c r="F81" s="35">
        <v>27291.005354800014</v>
      </c>
      <c r="G81" s="35">
        <v>16686.937171900005</v>
      </c>
      <c r="H81" s="35">
        <v>30105.86880739998</v>
      </c>
      <c r="I81" s="35">
        <v>13681.715382300015</v>
      </c>
      <c r="J81" s="35">
        <v>11497.023247300001</v>
      </c>
      <c r="K81" s="35">
        <v>38323.668959900024</v>
      </c>
      <c r="L81" s="35">
        <v>20819.850888100002</v>
      </c>
      <c r="M81" s="35">
        <v>48012.981993299989</v>
      </c>
      <c r="N81" s="35">
        <v>31209.283875800029</v>
      </c>
      <c r="O81" s="35">
        <v>24268.018739200004</v>
      </c>
      <c r="P81" s="35">
        <v>22638.527983600015</v>
      </c>
      <c r="Q81" s="35">
        <v>2489.2965102999992</v>
      </c>
      <c r="R81" s="35">
        <v>2782.8800113000029</v>
      </c>
      <c r="S81" s="35">
        <v>2300.2652114000007</v>
      </c>
      <c r="T81" s="35">
        <v>2296.8281114999991</v>
      </c>
      <c r="U81" s="17">
        <v>372681.2698508001</v>
      </c>
      <c r="V81" s="70">
        <v>328166.94</v>
      </c>
      <c r="W81" s="34">
        <f t="shared" si="1"/>
        <v>13.564538174015976</v>
      </c>
    </row>
    <row r="82" spans="1:23" ht="16.5" thickBot="1" x14ac:dyDescent="0.3">
      <c r="A82" s="55" t="s">
        <v>36</v>
      </c>
      <c r="B82" s="56"/>
      <c r="C82" s="33">
        <v>10011</v>
      </c>
      <c r="D82" s="33">
        <v>10694</v>
      </c>
      <c r="E82" s="33">
        <v>1263</v>
      </c>
      <c r="F82" s="33">
        <v>8123</v>
      </c>
      <c r="G82" s="33">
        <v>6913</v>
      </c>
      <c r="H82" s="33">
        <v>8739</v>
      </c>
      <c r="I82" s="33">
        <v>7772</v>
      </c>
      <c r="J82" s="33">
        <v>1323</v>
      </c>
      <c r="K82" s="33">
        <v>11961</v>
      </c>
      <c r="L82" s="33">
        <v>4404</v>
      </c>
      <c r="M82" s="33">
        <v>17452</v>
      </c>
      <c r="N82" s="33">
        <v>10536</v>
      </c>
      <c r="O82" s="33">
        <v>4892</v>
      </c>
      <c r="P82" s="33">
        <v>5519</v>
      </c>
      <c r="Q82" s="33">
        <v>757</v>
      </c>
      <c r="R82" s="33">
        <v>486</v>
      </c>
      <c r="S82" s="33">
        <v>366</v>
      </c>
      <c r="T82" s="33">
        <v>496</v>
      </c>
      <c r="U82" s="12">
        <v>111707</v>
      </c>
      <c r="V82" s="71">
        <v>102109</v>
      </c>
      <c r="W82" s="34">
        <f t="shared" si="1"/>
        <v>9.3997590809820881</v>
      </c>
    </row>
    <row r="83" spans="1:23" ht="16.5" thickBot="1" x14ac:dyDescent="0.3">
      <c r="A83" s="51" t="s">
        <v>37</v>
      </c>
      <c r="B83" s="57"/>
      <c r="C83" s="35">
        <v>16768.545947300005</v>
      </c>
      <c r="D83" s="35">
        <v>15849.4230343</v>
      </c>
      <c r="E83" s="35">
        <v>5077.0639243999995</v>
      </c>
      <c r="F83" s="35">
        <v>13328.1992758</v>
      </c>
      <c r="G83" s="35">
        <v>9445.5256246999998</v>
      </c>
      <c r="H83" s="35">
        <v>19703.272002199999</v>
      </c>
      <c r="I83" s="35">
        <v>3315.743328</v>
      </c>
      <c r="J83" s="35">
        <v>1860.4758443999999</v>
      </c>
      <c r="K83" s="35">
        <v>29542.146884200003</v>
      </c>
      <c r="L83" s="35">
        <v>12229.200966800001</v>
      </c>
      <c r="M83" s="35">
        <v>33489.806448399991</v>
      </c>
      <c r="N83" s="35">
        <v>18388.686986899997</v>
      </c>
      <c r="O83" s="35">
        <v>13202.692581700001</v>
      </c>
      <c r="P83" s="35">
        <v>10636.003001600002</v>
      </c>
      <c r="Q83" s="35">
        <v>509.88055439999999</v>
      </c>
      <c r="R83" s="35">
        <v>589.59665680000012</v>
      </c>
      <c r="S83" s="35">
        <v>361.60311539999998</v>
      </c>
      <c r="T83" s="35">
        <v>564.13607230000014</v>
      </c>
      <c r="U83" s="17">
        <v>204862.00224959996</v>
      </c>
      <c r="V83" s="72">
        <v>166094.65</v>
      </c>
      <c r="W83" s="34">
        <f t="shared" si="1"/>
        <v>23.340518342764181</v>
      </c>
    </row>
    <row r="85" spans="1:23" x14ac:dyDescent="0.25"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</row>
    <row r="86" spans="1:23" x14ac:dyDescent="0.25"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</row>
    <row r="87" spans="1:23" x14ac:dyDescent="0.25"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</row>
    <row r="88" spans="1:23" x14ac:dyDescent="0.25"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</row>
    <row r="89" spans="1:23" x14ac:dyDescent="0.25"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</row>
    <row r="90" spans="1:23" x14ac:dyDescent="0.25">
      <c r="C90" s="26"/>
    </row>
  </sheetData>
  <mergeCells count="27">
    <mergeCell ref="A81:B81"/>
    <mergeCell ref="A82:B82"/>
    <mergeCell ref="A83:B83"/>
    <mergeCell ref="A60:A63"/>
    <mergeCell ref="A64:A67"/>
    <mergeCell ref="A68:A71"/>
    <mergeCell ref="A72:A75"/>
    <mergeCell ref="A76:A79"/>
    <mergeCell ref="A80:B80"/>
    <mergeCell ref="A56:A59"/>
    <mergeCell ref="A26:A29"/>
    <mergeCell ref="A30:A33"/>
    <mergeCell ref="A34:A37"/>
    <mergeCell ref="A38:B38"/>
    <mergeCell ref="A39:B39"/>
    <mergeCell ref="A40:B40"/>
    <mergeCell ref="A41:B41"/>
    <mergeCell ref="A44:W44"/>
    <mergeCell ref="A45:W45"/>
    <mergeCell ref="A48:A51"/>
    <mergeCell ref="A52:A55"/>
    <mergeCell ref="A22:A25"/>
    <mergeCell ref="A6:W6"/>
    <mergeCell ref="A7:W7"/>
    <mergeCell ref="A10:A13"/>
    <mergeCell ref="A14:A17"/>
    <mergeCell ref="A18:A21"/>
  </mergeCells>
  <pageMargins left="0.7" right="0.7" top="0.75" bottom="0.75" header="0.3" footer="0.3"/>
  <pageSetup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Qtr Non-Life &amp; micro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Rahul Jha</cp:lastModifiedBy>
  <cp:lastPrinted>2025-12-29T08:41:31Z</cp:lastPrinted>
  <dcterms:created xsi:type="dcterms:W3CDTF">2015-06-05T18:17:20Z</dcterms:created>
  <dcterms:modified xsi:type="dcterms:W3CDTF">2026-05-04T05:45:01Z</dcterms:modified>
</cp:coreProperties>
</file>