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y Drive\Beema Statistics Updated\Insurance DATA_REPORT\Monthly Reports Rahul Bhai\Monthly report 2083-84\Life 2083-84\Shrawan Month Life 2083-84\"/>
    </mc:Choice>
  </mc:AlternateContent>
  <xr:revisionPtr revIDLastSave="0" documentId="13_ncr:1_{0CF31F4B-0960-4592-B27F-1A56CD095637}" xr6:coauthVersionLast="47" xr6:coauthVersionMax="47" xr10:uidLastSave="{00000000-0000-0000-0000-000000000000}"/>
  <bookViews>
    <workbookView xWindow="-120" yWindow="-120" windowWidth="20730" windowHeight="11040" xr2:uid="{9690CFC0-FA5B-41CB-8084-3DC873F967DD}"/>
  </bookViews>
  <sheets>
    <sheet name="Shrawan month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0" i="1" l="1"/>
  <c r="K90" i="1"/>
  <c r="J90" i="1"/>
  <c r="I90" i="1"/>
  <c r="H90" i="1"/>
  <c r="G90" i="1"/>
  <c r="F90" i="1"/>
  <c r="E90" i="1"/>
  <c r="D90" i="1"/>
  <c r="C90" i="1"/>
  <c r="M89" i="1"/>
  <c r="M88" i="1"/>
  <c r="M87" i="1"/>
  <c r="M86" i="1"/>
  <c r="M85" i="1"/>
  <c r="M84" i="1"/>
  <c r="M83" i="1"/>
  <c r="M90" i="1" s="1"/>
  <c r="L79" i="1"/>
  <c r="K79" i="1"/>
  <c r="J79" i="1"/>
  <c r="I79" i="1"/>
  <c r="H79" i="1"/>
  <c r="G79" i="1"/>
  <c r="F79" i="1"/>
  <c r="E79" i="1"/>
  <c r="D79" i="1"/>
  <c r="C79" i="1"/>
  <c r="M78" i="1"/>
  <c r="M77" i="1"/>
  <c r="M76" i="1"/>
  <c r="M75" i="1"/>
  <c r="M74" i="1"/>
  <c r="M73" i="1"/>
  <c r="M72" i="1"/>
  <c r="M79" i="1" s="1"/>
  <c r="G52" i="1"/>
  <c r="F52" i="1"/>
  <c r="E52" i="1"/>
  <c r="D52" i="1"/>
  <c r="C52" i="1"/>
  <c r="G25" i="1"/>
  <c r="G27" i="1" s="1"/>
  <c r="F25" i="1"/>
  <c r="F27" i="1" s="1"/>
  <c r="E25" i="1"/>
  <c r="E27" i="1" s="1"/>
  <c r="D25" i="1"/>
  <c r="C25" i="1"/>
  <c r="G20" i="1"/>
  <c r="F20" i="1"/>
  <c r="E20" i="1"/>
  <c r="D20" i="1"/>
  <c r="D27" i="1" s="1"/>
  <c r="C20" i="1"/>
  <c r="C27" i="1" s="1"/>
</calcChain>
</file>

<file path=xl/sharedStrings.xml><?xml version="1.0" encoding="utf-8"?>
<sst xmlns="http://schemas.openxmlformats.org/spreadsheetml/2006/main" count="107" uniqueCount="59">
  <si>
    <t>आ.व. 2083/84</t>
  </si>
  <si>
    <t>जीवन बीमा ब्यवसाय गर्ने बीमकहरुको विवरण</t>
  </si>
  <si>
    <t>रकम रु. लाखमा</t>
  </si>
  <si>
    <t>क्र.सं.</t>
  </si>
  <si>
    <t>बीमक</t>
  </si>
  <si>
    <t>साउन महिनाको</t>
  </si>
  <si>
    <t>प्रथम बीमाशुल्क</t>
  </si>
  <si>
    <t>नवीकरण बीमाशुल्क</t>
  </si>
  <si>
    <t xml:space="preserve">कुल बीमाशुल्क </t>
  </si>
  <si>
    <t>जारी बीमालेखको  संख्या</t>
  </si>
  <si>
    <t>बीमाङ्क रकम</t>
  </si>
  <si>
    <t>राष्ट्रिय जीवन बीमा क. लि.</t>
  </si>
  <si>
    <t>नेशनल लाईफ इ. कं.लि.</t>
  </si>
  <si>
    <t>नेपाल लाइफ इ. कम्पनी लि.</t>
  </si>
  <si>
    <t>लाइफ इ. कर्पोरेशन (नेपाल) लि.</t>
  </si>
  <si>
    <t xml:space="preserve">मेट लाइफ </t>
  </si>
  <si>
    <t>एशियन लाइफ इ. क. लि.</t>
  </si>
  <si>
    <t>आइएमई लाइफ इ. क. लि.</t>
  </si>
  <si>
    <t>सन नेपाल लाइफ इ. क. लि.</t>
  </si>
  <si>
    <t>रिलायबल नेपाल ला. इ. क. लि.</t>
  </si>
  <si>
    <t>सिटिजन लाइफ इ. क. लि.</t>
  </si>
  <si>
    <t>सुर्यज्योति लाइफ इ. क. लि.</t>
  </si>
  <si>
    <t>सानीमा रिलायन्स लाइफ इ. लि.</t>
  </si>
  <si>
    <t>हिमालयन लाइफ इ.लि.</t>
  </si>
  <si>
    <t>प्रभु महालक्ष्मी लाइफ इ. लि.</t>
  </si>
  <si>
    <t>जम्मा (क)</t>
  </si>
  <si>
    <t>लघु बीमक</t>
  </si>
  <si>
    <t xml:space="preserve">गार्डियन माईक्रो लाईफ इ. लि. </t>
  </si>
  <si>
    <t>क्रेष्ट माईक्रो लाईफ इ. लि.</t>
  </si>
  <si>
    <t>लिवर्टी माइक्रो लाइफ इ. लि.</t>
  </si>
  <si>
    <t>जम्मा (ख)</t>
  </si>
  <si>
    <t xml:space="preserve">बैदेशिक रोजगार म्यादी जीवन बीमा पुल (ग) </t>
  </si>
  <si>
    <t xml:space="preserve">जम्मा (क +ख + ग)‌‌‌ </t>
  </si>
  <si>
    <t>जीवन बीमा ब्यवसाय गर्ने बीमकहरुले जारी गरेको लघु बीमालेखको विवरण</t>
  </si>
  <si>
    <t xml:space="preserve">कुल बीमाशुल्क संकलन </t>
  </si>
  <si>
    <t>रिलायवल नेपाल ला. इ. क. लि.</t>
  </si>
  <si>
    <t>जम्मा</t>
  </si>
  <si>
    <t>जीवन बीमा ब्यवसाय गर्ने बीमकहरुको साउन महिनासम्मको जारी गरेको कुल बीमालेख संख्याको प्रदेशगत विवरण</t>
  </si>
  <si>
    <t>प्रदेश</t>
  </si>
  <si>
    <t>सावधिक जीबन बीमा</t>
  </si>
  <si>
    <t>अग्रिम भुक्तानी सावधिक जीबन बीमा</t>
  </si>
  <si>
    <t>रुपान्तरित सावधिक जीवन बीमा</t>
  </si>
  <si>
    <t>बालबच्चा सम्बन्धि सावधिक जीबन बीमा</t>
  </si>
  <si>
    <t>बैदेशिक रोजगार म्यादि जीबन बीमा</t>
  </si>
  <si>
    <t>आजिबन जीबन बीमा</t>
  </si>
  <si>
    <t>एकल बीमाशुल्क जीबन बीमा</t>
  </si>
  <si>
    <t>म्यादि जीबन बीमा</t>
  </si>
  <si>
    <t>लघु जीबन बीमा</t>
  </si>
  <si>
    <t>अन्य जीवन बीमा</t>
  </si>
  <si>
    <t>कोशी</t>
  </si>
  <si>
    <t>मधेश</t>
  </si>
  <si>
    <t>बागमती</t>
  </si>
  <si>
    <t>गण्डकी</t>
  </si>
  <si>
    <t>लुम्बिनी</t>
  </si>
  <si>
    <t>कर्णाली</t>
  </si>
  <si>
    <t>सुदूरपश्चिम</t>
  </si>
  <si>
    <t>जीवन बीमा ब्यवसाय गर्ने बीमकहरुले साउन महिनासम्मको बिभिन्न बीमालेखहरुबाट संकलन गरेको कुल बीमाशुल्कको प्रदेशगत विवरण</t>
  </si>
  <si>
    <t>रकम रु.लाखमा</t>
  </si>
  <si>
    <t>एकल बीमा शुल्क जीबन बीमा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</si>
</sst>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000000"/>
    <numFmt numFmtId="166" formatCode="_ * #,##0.00_ ;_ * \-#,##0.00_ ;_ * &quot;-&quot;??_ ;_ @_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i/>
      <sz val="8"/>
      <color rgb="FFC00000"/>
      <name val="Kalimati"/>
      <charset val="1"/>
    </font>
    <font>
      <b/>
      <i/>
      <sz val="8"/>
      <color theme="1"/>
      <name val="Kalimati"/>
      <charset val="1"/>
    </font>
    <font>
      <b/>
      <sz val="16"/>
      <color rgb="FF0070C0"/>
      <name val="Kalimati"/>
      <charset val="1"/>
    </font>
    <font>
      <b/>
      <i/>
      <sz val="10"/>
      <color theme="1"/>
      <name val="Kalimati"/>
      <charset val="1"/>
    </font>
    <font>
      <b/>
      <sz val="11"/>
      <color theme="1"/>
      <name val="Kalimati"/>
      <charset val="1"/>
    </font>
    <font>
      <sz val="12"/>
      <color theme="1"/>
      <name val="Fontasy Himali"/>
      <family val="5"/>
    </font>
    <font>
      <b/>
      <sz val="12"/>
      <color theme="1"/>
      <name val="Kalimati"/>
      <charset val="1"/>
    </font>
    <font>
      <sz val="11"/>
      <color theme="1"/>
      <name val="Kalimati"/>
      <charset val="1"/>
    </font>
    <font>
      <i/>
      <sz val="10"/>
      <color theme="1"/>
      <name val="Kalimati"/>
      <charset val="1"/>
    </font>
    <font>
      <b/>
      <sz val="14"/>
      <color theme="1"/>
      <name val="Fontasy Himali"/>
      <family val="5"/>
    </font>
    <font>
      <b/>
      <sz val="14"/>
      <color theme="1"/>
      <name val="Kalimati"/>
      <charset val="1"/>
    </font>
    <font>
      <b/>
      <sz val="9"/>
      <color theme="1"/>
      <name val="Fontasy Himali"/>
      <family val="5"/>
    </font>
    <font>
      <b/>
      <sz val="8"/>
      <color theme="1"/>
      <name val="Kalimati"/>
      <charset val="1"/>
    </font>
    <font>
      <b/>
      <sz val="9"/>
      <color theme="1"/>
      <name val="Kalimati"/>
      <charset val="1"/>
    </font>
    <font>
      <i/>
      <sz val="8"/>
      <color theme="1"/>
      <name val="Kalimati"/>
      <charset val="1"/>
    </font>
    <font>
      <b/>
      <sz val="14"/>
      <color rgb="FF0070C0"/>
      <name val="Kalimati"/>
      <charset val="1"/>
    </font>
    <font>
      <b/>
      <sz val="12"/>
      <name val="Kalimati"/>
      <charset val="1"/>
    </font>
    <font>
      <b/>
      <i/>
      <sz val="7.5"/>
      <color theme="1"/>
      <name val="Kalimati"/>
      <charset val="1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7" fillId="4" borderId="3" xfId="2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3" xfId="0" applyFont="1" applyBorder="1"/>
    <xf numFmtId="0" fontId="9" fillId="4" borderId="3" xfId="0" applyFont="1" applyFill="1" applyBorder="1"/>
    <xf numFmtId="43" fontId="10" fillId="0" borderId="3" xfId="3" applyFont="1" applyBorder="1" applyAlignment="1">
      <alignment horizontal="center" vertical="center"/>
    </xf>
    <xf numFmtId="164" fontId="10" fillId="0" borderId="3" xfId="3" applyNumberFormat="1" applyFont="1" applyBorder="1" applyAlignment="1">
      <alignment horizontal="center" vertical="center"/>
    </xf>
    <xf numFmtId="43" fontId="10" fillId="0" borderId="0" xfId="3" applyFont="1" applyFill="1" applyBorder="1" applyAlignment="1">
      <alignment horizontal="left" vertical="center"/>
    </xf>
    <xf numFmtId="43" fontId="10" fillId="0" borderId="3" xfId="3" applyFont="1" applyFill="1" applyBorder="1" applyAlignment="1">
      <alignment horizontal="center" vertical="center"/>
    </xf>
    <xf numFmtId="164" fontId="10" fillId="0" borderId="3" xfId="3" applyNumberFormat="1" applyFont="1" applyFill="1" applyBorder="1" applyAlignment="1">
      <alignment horizontal="center" vertical="center"/>
    </xf>
    <xf numFmtId="43" fontId="7" fillId="5" borderId="3" xfId="3" applyFont="1" applyFill="1" applyBorder="1" applyAlignment="1">
      <alignment horizontal="center" vertical="center"/>
    </xf>
    <xf numFmtId="164" fontId="7" fillId="5" borderId="3" xfId="3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/>
    </xf>
    <xf numFmtId="43" fontId="10" fillId="3" borderId="3" xfId="3" applyFont="1" applyFill="1" applyBorder="1" applyAlignment="1">
      <alignment horizontal="center" vertical="center"/>
    </xf>
    <xf numFmtId="43" fontId="10" fillId="6" borderId="3" xfId="3" applyFont="1" applyFill="1" applyBorder="1" applyAlignment="1">
      <alignment horizontal="center" vertical="center"/>
    </xf>
    <xf numFmtId="164" fontId="10" fillId="6" borderId="3" xfId="3" applyNumberFormat="1" applyFont="1" applyFill="1" applyBorder="1" applyAlignment="1">
      <alignment horizontal="center" vertical="center"/>
    </xf>
    <xf numFmtId="43" fontId="7" fillId="7" borderId="3" xfId="3" applyFont="1" applyFill="1" applyBorder="1" applyAlignment="1">
      <alignment horizontal="center" vertical="center"/>
    </xf>
    <xf numFmtId="164" fontId="7" fillId="7" borderId="3" xfId="3" applyNumberFormat="1" applyFont="1" applyFill="1" applyBorder="1" applyAlignment="1">
      <alignment horizontal="center" vertical="center"/>
    </xf>
    <xf numFmtId="0" fontId="11" fillId="0" borderId="0" xfId="0" applyFont="1"/>
    <xf numFmtId="43" fontId="12" fillId="0" borderId="0" xfId="3" applyFont="1" applyFill="1" applyBorder="1" applyAlignment="1">
      <alignment horizontal="center" vertical="center"/>
    </xf>
    <xf numFmtId="43" fontId="13" fillId="0" borderId="0" xfId="0" applyNumberFormat="1" applyFont="1"/>
    <xf numFmtId="43" fontId="14" fillId="0" borderId="0" xfId="3" applyFont="1" applyFill="1" applyBorder="1" applyAlignment="1">
      <alignment horizontal="center" vertical="center"/>
    </xf>
    <xf numFmtId="43" fontId="15" fillId="0" borderId="0" xfId="3" applyFont="1" applyFill="1" applyBorder="1" applyAlignment="1">
      <alignment vertical="center"/>
    </xf>
    <xf numFmtId="165" fontId="0" fillId="0" borderId="0" xfId="0" applyNumberFormat="1"/>
    <xf numFmtId="0" fontId="16" fillId="0" borderId="0" xfId="0" applyFont="1"/>
    <xf numFmtId="0" fontId="0" fillId="0" borderId="0" xfId="0" applyAlignment="1">
      <alignment vertical="top"/>
    </xf>
    <xf numFmtId="0" fontId="16" fillId="0" borderId="0" xfId="0" applyFont="1" applyAlignment="1">
      <alignment horizontal="left" vertical="center"/>
    </xf>
    <xf numFmtId="43" fontId="16" fillId="0" borderId="0" xfId="0" applyNumberFormat="1" applyFont="1" applyAlignment="1">
      <alignment horizontal="left" vertical="center"/>
    </xf>
    <xf numFmtId="0" fontId="3" fillId="0" borderId="0" xfId="0" applyFont="1"/>
    <xf numFmtId="1" fontId="14" fillId="0" borderId="0" xfId="0" applyNumberFormat="1" applyFont="1" applyAlignment="1">
      <alignment horizontal="center" vertical="top"/>
    </xf>
    <xf numFmtId="2" fontId="14" fillId="0" borderId="0" xfId="0" applyNumberFormat="1" applyFont="1" applyAlignment="1">
      <alignment horizontal="center" vertical="top"/>
    </xf>
    <xf numFmtId="0" fontId="9" fillId="4" borderId="3" xfId="2" applyFont="1" applyFill="1" applyBorder="1" applyAlignment="1">
      <alignment horizontal="center" vertical="center" wrapText="1"/>
    </xf>
    <xf numFmtId="43" fontId="10" fillId="0" borderId="3" xfId="3" applyFont="1" applyFill="1" applyBorder="1" applyAlignment="1">
      <alignment horizontal="left" vertical="center"/>
    </xf>
    <xf numFmtId="43" fontId="0" fillId="0" borderId="0" xfId="0" applyNumberFormat="1" applyAlignment="1">
      <alignment vertical="top"/>
    </xf>
    <xf numFmtId="0" fontId="1" fillId="3" borderId="3" xfId="0" applyFont="1" applyFill="1" applyBorder="1" applyAlignment="1">
      <alignment vertical="top"/>
    </xf>
    <xf numFmtId="43" fontId="10" fillId="3" borderId="3" xfId="3" applyFont="1" applyFill="1" applyBorder="1" applyAlignment="1">
      <alignment horizontal="left" vertical="center"/>
    </xf>
    <xf numFmtId="43" fontId="7" fillId="4" borderId="3" xfId="3" applyFont="1" applyFill="1" applyBorder="1"/>
    <xf numFmtId="0" fontId="15" fillId="0" borderId="0" xfId="0" applyFont="1" applyAlignment="1">
      <alignment vertical="center" wrapText="1"/>
    </xf>
    <xf numFmtId="0" fontId="15" fillId="0" borderId="7" xfId="0" applyFont="1" applyBorder="1" applyAlignment="1">
      <alignment vertical="center" wrapText="1"/>
    </xf>
    <xf numFmtId="43" fontId="15" fillId="0" borderId="0" xfId="0" applyNumberFormat="1" applyFont="1" applyAlignment="1">
      <alignment vertical="center" wrapText="1"/>
    </xf>
    <xf numFmtId="43" fontId="16" fillId="0" borderId="0" xfId="3" applyFont="1" applyFill="1" applyBorder="1"/>
    <xf numFmtId="164" fontId="16" fillId="0" borderId="0" xfId="3" applyNumberFormat="1" applyFont="1" applyFill="1" applyBorder="1"/>
    <xf numFmtId="0" fontId="17" fillId="0" borderId="0" xfId="0" applyFont="1" applyAlignment="1">
      <alignment vertical="center" wrapText="1"/>
    </xf>
    <xf numFmtId="164" fontId="17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9" fillId="8" borderId="3" xfId="0" applyFont="1" applyFill="1" applyBorder="1"/>
    <xf numFmtId="164" fontId="10" fillId="0" borderId="3" xfId="3" applyNumberFormat="1" applyFont="1" applyBorder="1" applyAlignment="1">
      <alignment vertical="center"/>
    </xf>
    <xf numFmtId="164" fontId="7" fillId="4" borderId="3" xfId="3" applyNumberFormat="1" applyFont="1" applyFill="1" applyBorder="1" applyAlignment="1">
      <alignment vertical="center"/>
    </xf>
    <xf numFmtId="0" fontId="15" fillId="0" borderId="0" xfId="0" applyFont="1"/>
    <xf numFmtId="2" fontId="0" fillId="0" borderId="0" xfId="0" applyNumberFormat="1"/>
    <xf numFmtId="164" fontId="0" fillId="0" borderId="0" xfId="0" applyNumberFormat="1"/>
    <xf numFmtId="0" fontId="20" fillId="0" borderId="0" xfId="0" applyFont="1" applyAlignment="1">
      <alignment horizontal="right"/>
    </xf>
    <xf numFmtId="43" fontId="10" fillId="0" borderId="3" xfId="3" applyFont="1" applyBorder="1" applyAlignment="1">
      <alignment horizontal="center"/>
    </xf>
    <xf numFmtId="43" fontId="10" fillId="0" borderId="3" xfId="1" applyFont="1" applyBorder="1" applyAlignment="1">
      <alignment horizontal="center"/>
    </xf>
    <xf numFmtId="43" fontId="7" fillId="4" borderId="3" xfId="1" applyFont="1" applyFill="1" applyBorder="1" applyAlignment="1">
      <alignment horizontal="center"/>
    </xf>
    <xf numFmtId="43" fontId="7" fillId="4" borderId="3" xfId="3" applyFont="1" applyFill="1" applyBorder="1" applyAlignment="1">
      <alignment horizontal="center"/>
    </xf>
    <xf numFmtId="43" fontId="0" fillId="0" borderId="0" xfId="0" applyNumberFormat="1"/>
    <xf numFmtId="166" fontId="0" fillId="0" borderId="0" xfId="0" applyNumberFormat="1"/>
    <xf numFmtId="0" fontId="9" fillId="4" borderId="3" xfId="0" applyFont="1" applyFill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left"/>
    </xf>
    <xf numFmtId="0" fontId="9" fillId="7" borderId="4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top"/>
    </xf>
    <xf numFmtId="0" fontId="9" fillId="3" borderId="5" xfId="0" applyFont="1" applyFill="1" applyBorder="1" applyAlignment="1">
      <alignment horizontal="center" vertical="top"/>
    </xf>
    <xf numFmtId="0" fontId="9" fillId="3" borderId="6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</cellXfs>
  <cellStyles count="4">
    <cellStyle name="Calculation" xfId="2" builtinId="22"/>
    <cellStyle name="Comma" xfId="1" builtinId="3"/>
    <cellStyle name="Comma 2 2" xfId="3" xr:uid="{5796604B-FC40-425D-8BF4-8C34AC98B9F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9525</xdr:rowOff>
    </xdr:from>
    <xdr:to>
      <xdr:col>7</xdr:col>
      <xdr:colOff>0</xdr:colOff>
      <xdr:row>27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094E798-CA01-4B0C-B829-20DD28DCEB99}"/>
            </a:ext>
          </a:extLst>
        </xdr:cNvPr>
        <xdr:cNvCxnSpPr/>
      </xdr:nvCxnSpPr>
      <xdr:spPr>
        <a:xfrm>
          <a:off x="8886825" y="1123950"/>
          <a:ext cx="0" cy="7858125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2903713</xdr:colOff>
      <xdr:row>0</xdr:row>
      <xdr:rowOff>64047</xdr:rowOff>
    </xdr:from>
    <xdr:to>
      <xdr:col>4</xdr:col>
      <xdr:colOff>114519</xdr:colOff>
      <xdr:row>1</xdr:row>
      <xdr:rowOff>239471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B79506-9244-472A-885D-4CA220F8B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6413" y="64047"/>
          <a:ext cx="2782931" cy="556424"/>
        </a:xfrm>
        <a:prstGeom prst="rect">
          <a:avLst/>
        </a:prstGeom>
      </xdr:spPr>
    </xdr:pic>
    <xdr:clientData/>
  </xdr:twoCellAnchor>
  <xdr:twoCellAnchor editAs="oneCell">
    <xdr:from>
      <xdr:col>2</xdr:col>
      <xdr:colOff>283591</xdr:colOff>
      <xdr:row>30</xdr:row>
      <xdr:rowOff>6971</xdr:rowOff>
    </xdr:from>
    <xdr:to>
      <xdr:col>4</xdr:col>
      <xdr:colOff>98532</xdr:colOff>
      <xdr:row>31</xdr:row>
      <xdr:rowOff>334210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6CBC6EE-2AA7-4AFE-8362-527A991C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1416" y="9770096"/>
          <a:ext cx="2481941" cy="574889"/>
        </a:xfrm>
        <a:prstGeom prst="rect">
          <a:avLst/>
        </a:prstGeom>
      </xdr:spPr>
    </xdr:pic>
    <xdr:clientData/>
  </xdr:twoCellAnchor>
  <xdr:twoCellAnchor editAs="oneCell">
    <xdr:from>
      <xdr:col>5</xdr:col>
      <xdr:colOff>67703</xdr:colOff>
      <xdr:row>64</xdr:row>
      <xdr:rowOff>268942</xdr:rowOff>
    </xdr:from>
    <xdr:to>
      <xdr:col>7</xdr:col>
      <xdr:colOff>448235</xdr:colOff>
      <xdr:row>68</xdr:row>
      <xdr:rowOff>156882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1B93DFC-16ED-4941-A297-58F409CFB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0353" y="20157142"/>
          <a:ext cx="3304707" cy="735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D3819-4BA6-494C-9872-789DF48CB191}">
  <sheetPr>
    <pageSetUpPr fitToPage="1"/>
  </sheetPr>
  <dimension ref="A1:M96"/>
  <sheetViews>
    <sheetView tabSelected="1" zoomScale="85" zoomScaleNormal="85" zoomScaleSheetLayoutView="70" workbookViewId="0">
      <selection activeCell="J5" sqref="J5"/>
    </sheetView>
  </sheetViews>
  <sheetFormatPr defaultRowHeight="15" x14ac:dyDescent="0.25"/>
  <cols>
    <col min="1" max="1" width="5.7109375" bestFit="1" customWidth="1"/>
    <col min="2" max="2" width="39" customWidth="1"/>
    <col min="3" max="4" width="20" bestFit="1" customWidth="1"/>
    <col min="5" max="5" width="24.7109375" customWidth="1"/>
    <col min="6" max="6" width="21.42578125" bestFit="1" customWidth="1"/>
    <col min="7" max="8" width="22.42578125" bestFit="1" customWidth="1"/>
    <col min="9" max="9" width="20" bestFit="1" customWidth="1"/>
    <col min="10" max="10" width="21.28515625" bestFit="1" customWidth="1"/>
    <col min="11" max="11" width="24.7109375" bestFit="1" customWidth="1"/>
    <col min="12" max="12" width="20.85546875" bestFit="1" customWidth="1"/>
    <col min="13" max="13" width="22.42578125" bestFit="1" customWidth="1"/>
  </cols>
  <sheetData>
    <row r="1" spans="1:10" ht="30" customHeight="1" x14ac:dyDescent="0.25"/>
    <row r="2" spans="1:10" ht="23.25" customHeight="1" x14ac:dyDescent="0.45">
      <c r="C2" s="1"/>
      <c r="D2" s="1"/>
      <c r="E2" s="1"/>
      <c r="F2" s="66" t="s">
        <v>0</v>
      </c>
      <c r="G2" s="66"/>
      <c r="H2" s="1"/>
      <c r="I2" s="2"/>
    </row>
    <row r="3" spans="1:10" ht="34.5" customHeight="1" x14ac:dyDescent="0.5">
      <c r="A3" s="74" t="s">
        <v>1</v>
      </c>
      <c r="B3" s="74"/>
      <c r="C3" s="74"/>
      <c r="D3" s="74"/>
      <c r="E3" s="74"/>
      <c r="F3" s="74"/>
      <c r="G3" s="3" t="s">
        <v>2</v>
      </c>
      <c r="I3" s="4"/>
      <c r="J3" s="4"/>
    </row>
    <row r="4" spans="1:10" ht="27.75" customHeight="1" x14ac:dyDescent="0.25">
      <c r="A4" s="75" t="s">
        <v>3</v>
      </c>
      <c r="B4" s="75" t="s">
        <v>4</v>
      </c>
      <c r="C4" s="80" t="s">
        <v>5</v>
      </c>
      <c r="D4" s="81"/>
      <c r="E4" s="81"/>
      <c r="F4" s="81"/>
      <c r="G4" s="82"/>
    </row>
    <row r="5" spans="1:10" s="6" customFormat="1" ht="66" customHeight="1" x14ac:dyDescent="0.25">
      <c r="A5" s="75"/>
      <c r="B5" s="75"/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</row>
    <row r="6" spans="1:10" ht="24" x14ac:dyDescent="0.6">
      <c r="A6" s="7">
        <v>1</v>
      </c>
      <c r="B6" s="8" t="s">
        <v>11</v>
      </c>
      <c r="C6" s="9">
        <v>2489.2254000000003</v>
      </c>
      <c r="D6" s="9">
        <v>37438.169997000005</v>
      </c>
      <c r="E6" s="9">
        <v>39927.395397000008</v>
      </c>
      <c r="F6" s="10">
        <v>23107</v>
      </c>
      <c r="G6" s="9">
        <v>51905.09</v>
      </c>
      <c r="I6" s="11"/>
    </row>
    <row r="7" spans="1:10" ht="24" x14ac:dyDescent="0.6">
      <c r="A7" s="7">
        <v>2</v>
      </c>
      <c r="B7" s="8" t="s">
        <v>12</v>
      </c>
      <c r="C7" s="9">
        <v>5322.4299040999995</v>
      </c>
      <c r="D7" s="9">
        <v>23808.617079099997</v>
      </c>
      <c r="E7" s="9">
        <v>29131.046983199994</v>
      </c>
      <c r="F7" s="10">
        <v>18990</v>
      </c>
      <c r="G7" s="9">
        <v>73538.884990000006</v>
      </c>
    </row>
    <row r="8" spans="1:10" ht="24" x14ac:dyDescent="0.6">
      <c r="A8" s="7">
        <v>3</v>
      </c>
      <c r="B8" s="8" t="s">
        <v>13</v>
      </c>
      <c r="C8" s="9">
        <v>13596.203245299999</v>
      </c>
      <c r="D8" s="9">
        <v>56335.319849200001</v>
      </c>
      <c r="E8" s="9">
        <v>69931.523094500008</v>
      </c>
      <c r="F8" s="10">
        <v>34245</v>
      </c>
      <c r="G8" s="9">
        <v>1058645.69114</v>
      </c>
    </row>
    <row r="9" spans="1:10" ht="24" x14ac:dyDescent="0.6">
      <c r="A9" s="7">
        <v>4</v>
      </c>
      <c r="B9" s="8" t="s">
        <v>14</v>
      </c>
      <c r="C9" s="9">
        <v>2352.0573800000002</v>
      </c>
      <c r="D9" s="9">
        <v>19062.729439999999</v>
      </c>
      <c r="E9" s="9">
        <v>21414.786820000001</v>
      </c>
      <c r="F9" s="10">
        <v>3978</v>
      </c>
      <c r="G9" s="9">
        <v>20811.82</v>
      </c>
    </row>
    <row r="10" spans="1:10" ht="24" x14ac:dyDescent="0.6">
      <c r="A10" s="7">
        <v>5</v>
      </c>
      <c r="B10" s="8" t="s">
        <v>15</v>
      </c>
      <c r="C10" s="9">
        <v>1427.1655740000001</v>
      </c>
      <c r="D10" s="9">
        <v>4601.4111596000012</v>
      </c>
      <c r="E10" s="9">
        <v>6028.5767336000008</v>
      </c>
      <c r="F10" s="10">
        <v>59416</v>
      </c>
      <c r="G10" s="9">
        <v>76522.958741599999</v>
      </c>
    </row>
    <row r="11" spans="1:10" ht="24" x14ac:dyDescent="0.6">
      <c r="A11" s="7">
        <v>6</v>
      </c>
      <c r="B11" s="8" t="s">
        <v>16</v>
      </c>
      <c r="C11" s="9">
        <v>1894.6387</v>
      </c>
      <c r="D11" s="9">
        <v>9217.1384468000015</v>
      </c>
      <c r="E11" s="9">
        <v>11111.777146800001</v>
      </c>
      <c r="F11" s="10">
        <v>6858</v>
      </c>
      <c r="G11" s="9">
        <v>26187.360000000001</v>
      </c>
    </row>
    <row r="12" spans="1:10" ht="24" x14ac:dyDescent="0.6">
      <c r="A12" s="7">
        <v>7</v>
      </c>
      <c r="B12" s="8" t="s">
        <v>17</v>
      </c>
      <c r="C12" s="9">
        <v>2549.5967921000006</v>
      </c>
      <c r="D12" s="9">
        <v>6544.4341812000002</v>
      </c>
      <c r="E12" s="9">
        <v>9094.0309733000013</v>
      </c>
      <c r="F12" s="10">
        <v>12950</v>
      </c>
      <c r="G12" s="9">
        <v>39587.974442999999</v>
      </c>
    </row>
    <row r="13" spans="1:10" ht="24" x14ac:dyDescent="0.6">
      <c r="A13" s="7">
        <v>8</v>
      </c>
      <c r="B13" s="8" t="s">
        <v>18</v>
      </c>
      <c r="C13" s="12">
        <v>1074.7066765</v>
      </c>
      <c r="D13" s="12">
        <v>3594.6834600000002</v>
      </c>
      <c r="E13" s="9">
        <v>4669.3901365000002</v>
      </c>
      <c r="F13" s="13">
        <v>17630</v>
      </c>
      <c r="G13" s="12">
        <v>44483.202689999998</v>
      </c>
    </row>
    <row r="14" spans="1:10" ht="24" x14ac:dyDescent="0.6">
      <c r="A14" s="7">
        <v>9</v>
      </c>
      <c r="B14" s="8" t="s">
        <v>19</v>
      </c>
      <c r="C14" s="12">
        <v>1901.4258590000002</v>
      </c>
      <c r="D14" s="9">
        <v>5164.95543</v>
      </c>
      <c r="E14" s="9">
        <v>7066.3812889999999</v>
      </c>
      <c r="F14" s="10">
        <v>21119</v>
      </c>
      <c r="G14" s="12">
        <v>56835.33324</v>
      </c>
    </row>
    <row r="15" spans="1:10" ht="21.75" customHeight="1" x14ac:dyDescent="0.6">
      <c r="A15" s="7">
        <v>10</v>
      </c>
      <c r="B15" s="8" t="s">
        <v>20</v>
      </c>
      <c r="C15" s="9">
        <v>2976.0306930000006</v>
      </c>
      <c r="D15" s="9">
        <v>6625.8756299999995</v>
      </c>
      <c r="E15" s="9">
        <v>9601.9063229999992</v>
      </c>
      <c r="F15" s="10">
        <v>140458</v>
      </c>
      <c r="G15" s="9">
        <v>144971.57416429999</v>
      </c>
    </row>
    <row r="16" spans="1:10" ht="24" x14ac:dyDescent="0.6">
      <c r="A16" s="7">
        <v>11</v>
      </c>
      <c r="B16" s="8" t="s">
        <v>21</v>
      </c>
      <c r="C16" s="9">
        <v>3228.5743978000005</v>
      </c>
      <c r="D16" s="9">
        <v>11950.953074999999</v>
      </c>
      <c r="E16" s="9">
        <v>15179.5274728</v>
      </c>
      <c r="F16" s="10">
        <v>13820</v>
      </c>
      <c r="G16" s="9">
        <v>44867.301019999999</v>
      </c>
    </row>
    <row r="17" spans="1:13" ht="24" x14ac:dyDescent="0.6">
      <c r="A17" s="7">
        <v>12</v>
      </c>
      <c r="B17" s="8" t="s">
        <v>22</v>
      </c>
      <c r="C17" s="9">
        <v>1409.57485</v>
      </c>
      <c r="D17" s="9">
        <v>7133.4471800000001</v>
      </c>
      <c r="E17" s="9">
        <v>8543.0220300000001</v>
      </c>
      <c r="F17" s="10">
        <v>5413</v>
      </c>
      <c r="G17" s="9">
        <v>31808.366999999998</v>
      </c>
    </row>
    <row r="18" spans="1:13" ht="24" x14ac:dyDescent="0.6">
      <c r="A18" s="7">
        <v>13</v>
      </c>
      <c r="B18" s="8" t="s">
        <v>23</v>
      </c>
      <c r="C18" s="9">
        <v>3053.5764199999999</v>
      </c>
      <c r="D18" s="9">
        <v>19887.711790000001</v>
      </c>
      <c r="E18" s="9">
        <v>22941.288210000002</v>
      </c>
      <c r="F18" s="10">
        <v>4610</v>
      </c>
      <c r="G18" s="9">
        <v>35070.769999999997</v>
      </c>
    </row>
    <row r="19" spans="1:13" ht="24" x14ac:dyDescent="0.6">
      <c r="A19" s="7">
        <v>14</v>
      </c>
      <c r="B19" s="8" t="s">
        <v>24</v>
      </c>
      <c r="C19" s="9">
        <v>1842.9384891</v>
      </c>
      <c r="D19" s="9">
        <v>5768.3564474000004</v>
      </c>
      <c r="E19" s="9">
        <v>7611.2949365000004</v>
      </c>
      <c r="F19" s="10">
        <v>23327</v>
      </c>
      <c r="G19" s="9">
        <v>41516.20751</v>
      </c>
    </row>
    <row r="20" spans="1:13" ht="24" x14ac:dyDescent="0.25">
      <c r="A20" s="83" t="s">
        <v>25</v>
      </c>
      <c r="B20" s="83"/>
      <c r="C20" s="14">
        <f t="shared" ref="C20:G20" si="0">SUM(C6:C19)</f>
        <v>45118.144380899997</v>
      </c>
      <c r="D20" s="14">
        <f t="shared" si="0"/>
        <v>217133.80316529999</v>
      </c>
      <c r="E20" s="14">
        <f>SUM(E6:E19)</f>
        <v>262251.94754620001</v>
      </c>
      <c r="F20" s="15">
        <f t="shared" si="0"/>
        <v>385921</v>
      </c>
      <c r="G20" s="14">
        <f t="shared" si="0"/>
        <v>1746752.5349389003</v>
      </c>
    </row>
    <row r="21" spans="1:13" ht="24" x14ac:dyDescent="0.6">
      <c r="A21" s="16" t="s">
        <v>3</v>
      </c>
      <c r="B21" s="16" t="s">
        <v>26</v>
      </c>
      <c r="C21" s="17"/>
      <c r="D21" s="17"/>
      <c r="E21" s="17"/>
      <c r="F21" s="17"/>
      <c r="G21" s="17"/>
    </row>
    <row r="22" spans="1:13" ht="24" x14ac:dyDescent="0.6">
      <c r="A22" s="7">
        <v>1</v>
      </c>
      <c r="B22" s="8" t="s">
        <v>27</v>
      </c>
      <c r="C22" s="9">
        <v>349.45004999999998</v>
      </c>
      <c r="D22" s="9">
        <v>36.802549999999997</v>
      </c>
      <c r="E22" s="9">
        <v>386.25259999999997</v>
      </c>
      <c r="F22" s="10">
        <v>254505</v>
      </c>
      <c r="G22" s="9">
        <v>99044.452730000005</v>
      </c>
    </row>
    <row r="23" spans="1:13" ht="24" x14ac:dyDescent="0.6">
      <c r="A23" s="7">
        <v>2</v>
      </c>
      <c r="B23" s="8" t="s">
        <v>28</v>
      </c>
      <c r="C23" s="9">
        <v>179.06323</v>
      </c>
      <c r="D23" s="9">
        <v>38.710880000000003</v>
      </c>
      <c r="E23" s="9">
        <v>217.77411000000001</v>
      </c>
      <c r="F23" s="10">
        <v>19097</v>
      </c>
      <c r="G23" s="9">
        <v>23335.462729999999</v>
      </c>
    </row>
    <row r="24" spans="1:13" ht="24" x14ac:dyDescent="0.6">
      <c r="A24" s="7">
        <v>3</v>
      </c>
      <c r="B24" s="8" t="s">
        <v>29</v>
      </c>
      <c r="C24" s="9">
        <v>356.29257999999999</v>
      </c>
      <c r="D24" s="9">
        <v>58.33381</v>
      </c>
      <c r="E24" s="9">
        <v>414.62639000000001</v>
      </c>
      <c r="F24" s="10">
        <v>12267</v>
      </c>
      <c r="G24" s="9">
        <v>19584.401989999998</v>
      </c>
    </row>
    <row r="25" spans="1:13" ht="24" x14ac:dyDescent="0.6">
      <c r="A25" s="69" t="s">
        <v>30</v>
      </c>
      <c r="B25" s="69"/>
      <c r="C25" s="14">
        <f t="shared" ref="C25:G25" si="1">SUM(C22:C24)</f>
        <v>884.80585999999994</v>
      </c>
      <c r="D25" s="14">
        <f t="shared" si="1"/>
        <v>133.84724</v>
      </c>
      <c r="E25" s="14">
        <f>SUM(E22:E24)</f>
        <v>1018.6531</v>
      </c>
      <c r="F25" s="15">
        <f t="shared" si="1"/>
        <v>285869</v>
      </c>
      <c r="G25" s="14">
        <f t="shared" si="1"/>
        <v>141964.31745</v>
      </c>
    </row>
    <row r="26" spans="1:13" ht="24" x14ac:dyDescent="0.6">
      <c r="A26" s="70" t="s">
        <v>31</v>
      </c>
      <c r="B26" s="70"/>
      <c r="C26" s="18">
        <v>2949.6853099999998</v>
      </c>
      <c r="D26" s="18">
        <v>0</v>
      </c>
      <c r="E26" s="18">
        <v>2949.6853099999998</v>
      </c>
      <c r="F26" s="19">
        <v>69731</v>
      </c>
      <c r="G26" s="18">
        <v>718640</v>
      </c>
    </row>
    <row r="27" spans="1:13" ht="24" x14ac:dyDescent="0.6">
      <c r="A27" s="71" t="s">
        <v>32</v>
      </c>
      <c r="B27" s="72"/>
      <c r="C27" s="20">
        <f>C20+C25+C26</f>
        <v>48952.635550899999</v>
      </c>
      <c r="D27" s="20">
        <f t="shared" ref="D27:F27" si="2">D20+D25+D26</f>
        <v>217267.6504053</v>
      </c>
      <c r="E27" s="20">
        <f>E20+E25+E26</f>
        <v>266220.28595619998</v>
      </c>
      <c r="F27" s="21">
        <f t="shared" si="2"/>
        <v>741521</v>
      </c>
      <c r="G27" s="20">
        <f>G20+G25+G26</f>
        <v>2607356.8523889002</v>
      </c>
    </row>
    <row r="28" spans="1:13" ht="28.5" x14ac:dyDescent="0.7">
      <c r="A28" s="22"/>
      <c r="C28" s="23"/>
      <c r="D28" s="23"/>
      <c r="E28" s="24"/>
      <c r="F28" s="25"/>
      <c r="G28" s="26"/>
      <c r="I28" s="27"/>
      <c r="J28" s="27"/>
      <c r="K28" s="27"/>
      <c r="L28" s="27"/>
      <c r="M28" s="27"/>
    </row>
    <row r="29" spans="1:13" x14ac:dyDescent="0.25">
      <c r="C29" s="25"/>
      <c r="D29" s="25"/>
      <c r="E29" s="25"/>
      <c r="F29" s="25"/>
      <c r="G29" s="25"/>
      <c r="H29" s="25"/>
      <c r="I29" s="25"/>
      <c r="J29" s="25"/>
      <c r="K29" s="25"/>
      <c r="L29" s="27"/>
      <c r="M29" s="27"/>
    </row>
    <row r="30" spans="1:13" ht="18" x14ac:dyDescent="0.45">
      <c r="B30" s="28"/>
      <c r="C30" s="25"/>
      <c r="D30" s="25"/>
      <c r="E30" s="25"/>
      <c r="F30" s="25"/>
      <c r="G30" s="25"/>
      <c r="H30" s="25"/>
      <c r="I30" s="27"/>
      <c r="J30" s="27"/>
      <c r="K30" s="27"/>
      <c r="L30" s="27"/>
      <c r="M30" s="27"/>
    </row>
    <row r="31" spans="1:13" s="29" customFormat="1" ht="19.5" customHeight="1" x14ac:dyDescent="0.25"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s="29" customFormat="1" ht="27.75" customHeight="1" x14ac:dyDescent="0.45">
      <c r="B32" s="30"/>
      <c r="C32" s="30"/>
      <c r="D32" s="31"/>
      <c r="E32" s="30"/>
      <c r="F32" s="73" t="s">
        <v>0</v>
      </c>
      <c r="G32" s="73"/>
      <c r="H32" s="32"/>
      <c r="I32" s="33"/>
      <c r="L32" s="32"/>
      <c r="M32" s="34"/>
    </row>
    <row r="33" spans="1:13" s="29" customFormat="1" ht="39" customHeight="1" x14ac:dyDescent="0.45">
      <c r="A33" s="74" t="s">
        <v>33</v>
      </c>
      <c r="B33" s="74"/>
      <c r="C33" s="74"/>
      <c r="D33" s="74"/>
      <c r="E33" s="74"/>
      <c r="F33" s="74"/>
      <c r="G33" s="2" t="s">
        <v>2</v>
      </c>
      <c r="I33" s="4"/>
      <c r="J33" s="4"/>
      <c r="M33" s="2"/>
    </row>
    <row r="34" spans="1:13" s="29" customFormat="1" ht="24" x14ac:dyDescent="0.25">
      <c r="A34" s="75" t="s">
        <v>3</v>
      </c>
      <c r="B34" s="76" t="s">
        <v>4</v>
      </c>
      <c r="C34" s="77" t="s">
        <v>5</v>
      </c>
      <c r="D34" s="78"/>
      <c r="E34" s="78"/>
      <c r="F34" s="78"/>
      <c r="G34" s="79"/>
    </row>
    <row r="35" spans="1:13" s="29" customFormat="1" ht="63.75" customHeight="1" x14ac:dyDescent="0.25">
      <c r="A35" s="75"/>
      <c r="B35" s="76"/>
      <c r="C35" s="35" t="s">
        <v>6</v>
      </c>
      <c r="D35" s="35" t="s">
        <v>7</v>
      </c>
      <c r="E35" s="35" t="s">
        <v>34</v>
      </c>
      <c r="F35" s="35" t="s">
        <v>9</v>
      </c>
      <c r="G35" s="35" t="s">
        <v>10</v>
      </c>
    </row>
    <row r="36" spans="1:13" s="29" customFormat="1" ht="24" x14ac:dyDescent="0.6">
      <c r="A36" s="7">
        <v>1</v>
      </c>
      <c r="B36" s="8" t="s">
        <v>12</v>
      </c>
      <c r="C36" s="36">
        <v>309.09160409999998</v>
      </c>
      <c r="D36" s="36">
        <v>0</v>
      </c>
      <c r="E36" s="36">
        <v>309.09160409999998</v>
      </c>
      <c r="F36" s="36">
        <v>14191</v>
      </c>
      <c r="G36" s="36">
        <v>29411.301769999998</v>
      </c>
      <c r="H36" s="37"/>
      <c r="I36" s="37"/>
    </row>
    <row r="37" spans="1:13" s="29" customFormat="1" ht="24" x14ac:dyDescent="0.6">
      <c r="A37" s="7">
        <v>2</v>
      </c>
      <c r="B37" s="8" t="s">
        <v>13</v>
      </c>
      <c r="C37" s="36">
        <v>88.279575300000019</v>
      </c>
      <c r="D37" s="36">
        <v>5.2992499999999998</v>
      </c>
      <c r="E37" s="36">
        <v>93.57882530000002</v>
      </c>
      <c r="F37" s="36">
        <v>22942</v>
      </c>
      <c r="G37" s="36">
        <v>962471.33114000002</v>
      </c>
      <c r="H37" s="37"/>
      <c r="I37" s="37"/>
    </row>
    <row r="38" spans="1:13" s="29" customFormat="1" ht="24" x14ac:dyDescent="0.6">
      <c r="A38" s="7">
        <v>3</v>
      </c>
      <c r="B38" s="8" t="s">
        <v>14</v>
      </c>
      <c r="C38" s="36">
        <v>0.25433</v>
      </c>
      <c r="D38" s="36">
        <v>4.0000000000000001E-3</v>
      </c>
      <c r="E38" s="36">
        <v>0.25833</v>
      </c>
      <c r="F38" s="36">
        <v>19</v>
      </c>
      <c r="G38" s="36">
        <v>2.16</v>
      </c>
      <c r="H38" s="37"/>
      <c r="I38" s="37"/>
    </row>
    <row r="39" spans="1:13" s="29" customFormat="1" ht="24" x14ac:dyDescent="0.6">
      <c r="A39" s="7">
        <v>4</v>
      </c>
      <c r="B39" s="8" t="s">
        <v>15</v>
      </c>
      <c r="C39" s="36">
        <v>22.308340699999999</v>
      </c>
      <c r="D39" s="36">
        <v>0</v>
      </c>
      <c r="E39" s="36">
        <v>22.308340699999999</v>
      </c>
      <c r="F39" s="36">
        <v>18449</v>
      </c>
      <c r="G39" s="36">
        <v>20014.741596600001</v>
      </c>
      <c r="H39" s="37"/>
      <c r="I39" s="37"/>
    </row>
    <row r="40" spans="1:13" s="29" customFormat="1" ht="24" x14ac:dyDescent="0.6">
      <c r="A40" s="7">
        <v>5</v>
      </c>
      <c r="B40" s="8" t="s">
        <v>16</v>
      </c>
      <c r="C40" s="36">
        <v>4.8000000000000001E-4</v>
      </c>
      <c r="D40" s="36">
        <v>17.9709</v>
      </c>
      <c r="E40" s="36">
        <v>17.97138</v>
      </c>
      <c r="F40" s="36">
        <v>2</v>
      </c>
      <c r="G40" s="36">
        <v>0.1</v>
      </c>
      <c r="H40" s="37"/>
      <c r="I40" s="37"/>
    </row>
    <row r="41" spans="1:13" s="29" customFormat="1" ht="24" x14ac:dyDescent="0.6">
      <c r="A41" s="7">
        <v>6</v>
      </c>
      <c r="B41" s="8" t="s">
        <v>18</v>
      </c>
      <c r="C41" s="36">
        <v>125.5865465</v>
      </c>
      <c r="D41" s="36">
        <v>0</v>
      </c>
      <c r="E41" s="36">
        <v>125.5865465</v>
      </c>
      <c r="F41" s="36">
        <v>16280</v>
      </c>
      <c r="G41" s="36">
        <v>34598.442690000003</v>
      </c>
      <c r="H41" s="37"/>
      <c r="I41" s="37"/>
    </row>
    <row r="42" spans="1:13" s="29" customFormat="1" ht="24" x14ac:dyDescent="0.6">
      <c r="A42" s="7">
        <v>7</v>
      </c>
      <c r="B42" s="8" t="s">
        <v>35</v>
      </c>
      <c r="C42" s="36">
        <v>270.48281900000001</v>
      </c>
      <c r="D42" s="36">
        <v>8.2247699999999995</v>
      </c>
      <c r="E42" s="36">
        <v>278.70758899999998</v>
      </c>
      <c r="F42" s="36">
        <v>19169</v>
      </c>
      <c r="G42" s="36">
        <v>41100.16042</v>
      </c>
      <c r="H42" s="37"/>
      <c r="I42" s="37"/>
    </row>
    <row r="43" spans="1:13" s="29" customFormat="1" ht="24" x14ac:dyDescent="0.6">
      <c r="A43" s="7">
        <v>8</v>
      </c>
      <c r="B43" s="8" t="s">
        <v>20</v>
      </c>
      <c r="C43" s="36">
        <v>390.51600310000015</v>
      </c>
      <c r="D43" s="36">
        <v>0</v>
      </c>
      <c r="E43" s="36">
        <v>390.51600310000015</v>
      </c>
      <c r="F43" s="36">
        <v>137109</v>
      </c>
      <c r="G43" s="36">
        <v>118435.9097643</v>
      </c>
      <c r="H43" s="37"/>
      <c r="I43" s="37"/>
    </row>
    <row r="44" spans="1:13" s="29" customFormat="1" ht="24" x14ac:dyDescent="0.6">
      <c r="A44" s="7">
        <v>9</v>
      </c>
      <c r="B44" s="8" t="s">
        <v>21</v>
      </c>
      <c r="C44" s="36">
        <v>59.909842800000014</v>
      </c>
      <c r="D44" s="36">
        <v>0</v>
      </c>
      <c r="E44" s="36">
        <v>59.909842800000014</v>
      </c>
      <c r="F44" s="36">
        <v>6068</v>
      </c>
      <c r="G44" s="36">
        <v>14307.791509999999</v>
      </c>
      <c r="H44" s="37"/>
      <c r="I44" s="37"/>
    </row>
    <row r="45" spans="1:13" s="29" customFormat="1" ht="24" x14ac:dyDescent="0.6">
      <c r="A45" s="7">
        <v>10</v>
      </c>
      <c r="B45" s="8" t="s">
        <v>22</v>
      </c>
      <c r="C45" s="36">
        <v>13.348240000000001</v>
      </c>
      <c r="D45" s="36">
        <v>0</v>
      </c>
      <c r="E45" s="36">
        <v>13.348240000000001</v>
      </c>
      <c r="F45" s="36">
        <v>3459</v>
      </c>
      <c r="G45" s="36">
        <v>11018.137000000001</v>
      </c>
      <c r="H45" s="37"/>
      <c r="I45" s="37"/>
    </row>
    <row r="46" spans="1:13" s="29" customFormat="1" ht="24" x14ac:dyDescent="0.6">
      <c r="A46" s="7">
        <v>11</v>
      </c>
      <c r="B46" s="8" t="s">
        <v>23</v>
      </c>
      <c r="C46" s="36">
        <v>0</v>
      </c>
      <c r="D46" s="36">
        <v>0</v>
      </c>
      <c r="E46" s="36">
        <v>0</v>
      </c>
      <c r="F46" s="36"/>
      <c r="G46" s="36">
        <v>0</v>
      </c>
      <c r="H46" s="37"/>
      <c r="I46" s="37"/>
    </row>
    <row r="47" spans="1:13" s="29" customFormat="1" ht="24" x14ac:dyDescent="0.6">
      <c r="A47" s="7">
        <v>12</v>
      </c>
      <c r="B47" s="8" t="s">
        <v>24</v>
      </c>
      <c r="C47" s="36">
        <v>204.32439909999999</v>
      </c>
      <c r="D47" s="36">
        <v>0</v>
      </c>
      <c r="E47" s="36">
        <v>204.32439909999999</v>
      </c>
      <c r="F47" s="36">
        <v>21543</v>
      </c>
      <c r="G47" s="36">
        <v>27857.557509999999</v>
      </c>
      <c r="H47" s="37"/>
      <c r="I47" s="37"/>
    </row>
    <row r="48" spans="1:13" s="29" customFormat="1" ht="24" x14ac:dyDescent="0.6">
      <c r="A48" s="16" t="s">
        <v>3</v>
      </c>
      <c r="B48" s="16" t="s">
        <v>26</v>
      </c>
      <c r="C48" s="38"/>
      <c r="D48" s="38"/>
      <c r="E48" s="38"/>
      <c r="F48" s="39"/>
      <c r="G48" s="38"/>
      <c r="H48" s="37"/>
      <c r="I48" s="37"/>
    </row>
    <row r="49" spans="1:13" s="29" customFormat="1" ht="24" x14ac:dyDescent="0.6">
      <c r="A49" s="7">
        <v>1</v>
      </c>
      <c r="B49" s="8" t="s">
        <v>27</v>
      </c>
      <c r="C49" s="36">
        <v>349.45004999999998</v>
      </c>
      <c r="D49" s="36">
        <v>36.802549999999997</v>
      </c>
      <c r="E49" s="36">
        <v>386.25259999999997</v>
      </c>
      <c r="F49" s="36">
        <v>254505</v>
      </c>
      <c r="G49" s="36">
        <v>99044.452730000005</v>
      </c>
      <c r="H49" s="37"/>
      <c r="I49" s="37"/>
    </row>
    <row r="50" spans="1:13" s="29" customFormat="1" ht="24" x14ac:dyDescent="0.6">
      <c r="A50" s="7">
        <v>2</v>
      </c>
      <c r="B50" s="8" t="s">
        <v>28</v>
      </c>
      <c r="C50" s="36">
        <v>179.06323</v>
      </c>
      <c r="D50" s="36">
        <v>38.710880000000003</v>
      </c>
      <c r="E50" s="36">
        <v>217.77411000000001</v>
      </c>
      <c r="F50" s="36">
        <v>19097</v>
      </c>
      <c r="G50" s="36">
        <v>23335.462729999999</v>
      </c>
      <c r="H50" s="37"/>
      <c r="I50" s="37"/>
    </row>
    <row r="51" spans="1:13" s="29" customFormat="1" ht="24" x14ac:dyDescent="0.6">
      <c r="A51" s="7">
        <v>3</v>
      </c>
      <c r="B51" s="8" t="s">
        <v>29</v>
      </c>
      <c r="C51" s="36">
        <v>356.29257999999999</v>
      </c>
      <c r="D51" s="36">
        <v>58.33381</v>
      </c>
      <c r="E51" s="36">
        <v>414.62639000000001</v>
      </c>
      <c r="F51" s="36">
        <v>12267</v>
      </c>
      <c r="G51" s="36">
        <v>19584.401989999998</v>
      </c>
      <c r="H51" s="37"/>
      <c r="I51" s="37"/>
    </row>
    <row r="52" spans="1:13" s="29" customFormat="1" ht="23.25" customHeight="1" x14ac:dyDescent="0.6">
      <c r="A52" s="65" t="s">
        <v>36</v>
      </c>
      <c r="B52" s="65"/>
      <c r="C52" s="40">
        <f>SUM(C36:C51)</f>
        <v>2368.9080405999998</v>
      </c>
      <c r="D52" s="40">
        <f t="shared" ref="D52:G52" si="3">SUM(D36:D51)</f>
        <v>165.34616</v>
      </c>
      <c r="E52" s="40">
        <f t="shared" si="3"/>
        <v>2534.2542005999999</v>
      </c>
      <c r="F52" s="40">
        <f t="shared" si="3"/>
        <v>545100</v>
      </c>
      <c r="G52" s="40">
        <f t="shared" si="3"/>
        <v>1401181.9508509003</v>
      </c>
      <c r="I52" s="37"/>
    </row>
    <row r="53" spans="1:13" s="29" customFormat="1" ht="18" customHeight="1" x14ac:dyDescent="0.45">
      <c r="B53" s="41"/>
      <c r="C53" s="42"/>
      <c r="D53" s="42"/>
      <c r="E53" s="43"/>
      <c r="F53" s="42"/>
      <c r="G53" s="42"/>
      <c r="H53" s="41"/>
      <c r="I53" s="43"/>
      <c r="J53" s="43"/>
      <c r="K53" s="43"/>
      <c r="L53" s="43"/>
      <c r="M53" s="44"/>
    </row>
    <row r="54" spans="1:13" s="29" customFormat="1" ht="18" x14ac:dyDescent="0.45">
      <c r="B54" s="41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4"/>
    </row>
    <row r="55" spans="1:13" s="29" customFormat="1" ht="18" x14ac:dyDescent="0.45">
      <c r="B55" s="28"/>
      <c r="C55" s="44"/>
      <c r="D55" s="44"/>
      <c r="E55" s="44"/>
      <c r="F55" s="44"/>
      <c r="G55" s="44"/>
      <c r="H55" s="44"/>
      <c r="I55" s="43"/>
      <c r="J55" s="43"/>
      <c r="K55" s="43"/>
      <c r="L55" s="43"/>
      <c r="M55" s="44"/>
    </row>
    <row r="56" spans="1:13" s="29" customFormat="1" ht="18" x14ac:dyDescent="0.45">
      <c r="B56" s="28"/>
      <c r="C56" s="44"/>
      <c r="D56" s="44"/>
      <c r="E56" s="44"/>
      <c r="F56" s="44"/>
      <c r="G56" s="45"/>
      <c r="H56" s="44"/>
      <c r="I56" s="43"/>
      <c r="J56" s="43"/>
      <c r="K56" s="43"/>
      <c r="L56" s="44"/>
      <c r="M56" s="44"/>
    </row>
    <row r="57" spans="1:13" s="29" customFormat="1" ht="18" x14ac:dyDescent="0.45">
      <c r="B57" s="28"/>
      <c r="C57" s="44"/>
      <c r="D57" s="44"/>
      <c r="E57" s="44"/>
      <c r="F57" s="44"/>
      <c r="G57" s="45"/>
      <c r="H57" s="44"/>
      <c r="I57" s="45"/>
      <c r="J57" s="44"/>
      <c r="K57" s="44"/>
      <c r="L57" s="44"/>
      <c r="M57" s="44"/>
    </row>
    <row r="58" spans="1:13" s="29" customFormat="1" ht="18" x14ac:dyDescent="0.45">
      <c r="B58" s="28"/>
      <c r="C58" s="44"/>
      <c r="D58" s="44"/>
      <c r="E58" s="44"/>
      <c r="F58" s="44"/>
      <c r="G58" s="45"/>
      <c r="H58" s="44"/>
      <c r="I58" s="45"/>
      <c r="J58" s="44"/>
      <c r="K58" s="44"/>
      <c r="L58" s="44"/>
      <c r="M58" s="44"/>
    </row>
    <row r="59" spans="1:13" s="29" customFormat="1" ht="18" x14ac:dyDescent="0.45">
      <c r="B59" s="28"/>
      <c r="C59" s="44"/>
      <c r="D59" s="44"/>
      <c r="E59" s="44"/>
      <c r="F59" s="44"/>
      <c r="G59" s="45"/>
      <c r="H59" s="44"/>
      <c r="I59" s="45"/>
      <c r="J59" s="44"/>
      <c r="K59" s="44"/>
      <c r="L59" s="44"/>
      <c r="M59" s="44"/>
    </row>
    <row r="60" spans="1:13" s="29" customFormat="1" ht="18" x14ac:dyDescent="0.45">
      <c r="B60" s="28"/>
      <c r="C60" s="44"/>
      <c r="D60" s="44"/>
      <c r="E60" s="44"/>
      <c r="F60" s="44"/>
      <c r="G60" s="45"/>
      <c r="H60" s="44"/>
      <c r="I60" s="45"/>
      <c r="J60" s="44"/>
      <c r="K60" s="44"/>
      <c r="L60" s="44"/>
      <c r="M60" s="44"/>
    </row>
    <row r="61" spans="1:13" s="29" customFormat="1" ht="18" x14ac:dyDescent="0.45">
      <c r="B61" s="28"/>
      <c r="C61" s="44"/>
      <c r="D61" s="44"/>
      <c r="E61" s="44"/>
      <c r="F61" s="44"/>
      <c r="G61" s="45"/>
      <c r="H61" s="44"/>
      <c r="I61" s="45"/>
      <c r="J61" s="44"/>
      <c r="K61" s="44"/>
      <c r="L61" s="44"/>
      <c r="M61" s="44"/>
    </row>
    <row r="62" spans="1:13" s="29" customFormat="1" ht="18" x14ac:dyDescent="0.45">
      <c r="B62" s="28"/>
      <c r="C62" s="44"/>
      <c r="D62" s="44"/>
      <c r="E62" s="44"/>
      <c r="F62" s="44"/>
      <c r="G62" s="45"/>
      <c r="H62" s="44"/>
      <c r="I62" s="45"/>
      <c r="J62" s="44"/>
      <c r="K62" s="44"/>
      <c r="L62" s="44"/>
      <c r="M62" s="44"/>
    </row>
    <row r="63" spans="1:13" s="29" customFormat="1" ht="18" x14ac:dyDescent="0.45">
      <c r="B63" s="28"/>
      <c r="C63" s="44"/>
      <c r="D63" s="44"/>
      <c r="E63" s="44"/>
      <c r="F63" s="44"/>
      <c r="G63" s="45"/>
      <c r="H63" s="44"/>
      <c r="I63" s="45"/>
      <c r="J63" s="44"/>
      <c r="K63" s="44"/>
      <c r="L63" s="44"/>
      <c r="M63" s="44"/>
    </row>
    <row r="64" spans="1:13" s="29" customFormat="1" ht="18" x14ac:dyDescent="0.45">
      <c r="B64" s="28"/>
      <c r="C64" s="44"/>
      <c r="D64" s="44"/>
      <c r="E64" s="44"/>
      <c r="F64" s="44"/>
      <c r="G64" s="45"/>
      <c r="H64" s="44"/>
      <c r="I64" s="45"/>
      <c r="J64" s="44"/>
      <c r="K64" s="44"/>
      <c r="L64" s="44"/>
      <c r="M64" s="44"/>
    </row>
    <row r="65" spans="2:13" ht="21.75" customHeight="1" x14ac:dyDescent="0.25">
      <c r="B65" s="46"/>
      <c r="C65" s="47"/>
      <c r="D65" s="47"/>
      <c r="E65" s="47"/>
      <c r="F65" s="47"/>
      <c r="G65" s="47"/>
      <c r="H65" s="46"/>
    </row>
    <row r="69" spans="2:13" ht="17.25" x14ac:dyDescent="0.25">
      <c r="K69" s="66" t="s">
        <v>0</v>
      </c>
      <c r="L69" s="66"/>
      <c r="M69" s="66"/>
    </row>
    <row r="70" spans="2:13" ht="28.5" x14ac:dyDescent="0.7">
      <c r="B70" s="67" t="s">
        <v>37</v>
      </c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48"/>
    </row>
    <row r="71" spans="2:13" ht="72" x14ac:dyDescent="0.25">
      <c r="B71" s="49" t="s">
        <v>38</v>
      </c>
      <c r="C71" s="50" t="s">
        <v>39</v>
      </c>
      <c r="D71" s="50" t="s">
        <v>40</v>
      </c>
      <c r="E71" s="50" t="s">
        <v>41</v>
      </c>
      <c r="F71" s="50" t="s">
        <v>42</v>
      </c>
      <c r="G71" s="50" t="s">
        <v>43</v>
      </c>
      <c r="H71" s="50" t="s">
        <v>44</v>
      </c>
      <c r="I71" s="50" t="s">
        <v>45</v>
      </c>
      <c r="J71" s="50" t="s">
        <v>46</v>
      </c>
      <c r="K71" s="50" t="s">
        <v>47</v>
      </c>
      <c r="L71" s="50" t="s">
        <v>48</v>
      </c>
      <c r="M71" s="51" t="s">
        <v>36</v>
      </c>
    </row>
    <row r="72" spans="2:13" ht="24" x14ac:dyDescent="0.6">
      <c r="B72" s="52" t="s">
        <v>49</v>
      </c>
      <c r="C72" s="53">
        <v>2930</v>
      </c>
      <c r="D72" s="53">
        <v>548</v>
      </c>
      <c r="E72" s="53">
        <v>407</v>
      </c>
      <c r="F72" s="53">
        <v>1477</v>
      </c>
      <c r="G72" s="53">
        <v>345</v>
      </c>
      <c r="H72" s="53">
        <v>101</v>
      </c>
      <c r="I72" s="53">
        <v>226</v>
      </c>
      <c r="J72" s="53">
        <v>37209</v>
      </c>
      <c r="K72" s="53">
        <v>375683</v>
      </c>
      <c r="L72" s="53">
        <v>159</v>
      </c>
      <c r="M72" s="54">
        <f t="shared" ref="M72:M78" si="4">SUM(C72:L72)</f>
        <v>419085</v>
      </c>
    </row>
    <row r="73" spans="2:13" ht="24" x14ac:dyDescent="0.6">
      <c r="B73" s="52" t="s">
        <v>50</v>
      </c>
      <c r="C73" s="53">
        <v>2798</v>
      </c>
      <c r="D73" s="53">
        <v>649</v>
      </c>
      <c r="E73" s="53">
        <v>2023</v>
      </c>
      <c r="F73" s="53">
        <v>1343</v>
      </c>
      <c r="G73" s="53">
        <v>224</v>
      </c>
      <c r="H73" s="53">
        <v>128</v>
      </c>
      <c r="I73" s="53">
        <v>188</v>
      </c>
      <c r="J73" s="53">
        <v>926</v>
      </c>
      <c r="K73" s="53">
        <v>7544</v>
      </c>
      <c r="L73" s="53">
        <v>57</v>
      </c>
      <c r="M73" s="54">
        <f t="shared" si="4"/>
        <v>15880</v>
      </c>
    </row>
    <row r="74" spans="2:13" ht="24" x14ac:dyDescent="0.6">
      <c r="B74" s="52" t="s">
        <v>51</v>
      </c>
      <c r="C74" s="53">
        <v>29349</v>
      </c>
      <c r="D74" s="53">
        <v>1125</v>
      </c>
      <c r="E74" s="53">
        <v>812</v>
      </c>
      <c r="F74" s="53">
        <v>2531</v>
      </c>
      <c r="G74" s="53">
        <v>68584</v>
      </c>
      <c r="H74" s="53">
        <v>56</v>
      </c>
      <c r="I74" s="53">
        <v>363</v>
      </c>
      <c r="J74" s="53">
        <v>16788</v>
      </c>
      <c r="K74" s="53">
        <v>124238</v>
      </c>
      <c r="L74" s="53">
        <v>616</v>
      </c>
      <c r="M74" s="54">
        <f t="shared" si="4"/>
        <v>244462</v>
      </c>
    </row>
    <row r="75" spans="2:13" ht="24" x14ac:dyDescent="0.6">
      <c r="B75" s="52" t="s">
        <v>52</v>
      </c>
      <c r="C75" s="53">
        <v>2055</v>
      </c>
      <c r="D75" s="53">
        <v>329</v>
      </c>
      <c r="E75" s="53">
        <v>266</v>
      </c>
      <c r="F75" s="53">
        <v>865</v>
      </c>
      <c r="G75" s="53">
        <v>233</v>
      </c>
      <c r="H75" s="53">
        <v>19</v>
      </c>
      <c r="I75" s="53">
        <v>232</v>
      </c>
      <c r="J75" s="53">
        <v>399</v>
      </c>
      <c r="K75" s="53">
        <v>9862</v>
      </c>
      <c r="L75" s="53">
        <v>72</v>
      </c>
      <c r="M75" s="54">
        <f t="shared" si="4"/>
        <v>14332</v>
      </c>
    </row>
    <row r="76" spans="2:13" ht="24" x14ac:dyDescent="0.6">
      <c r="B76" s="52" t="s">
        <v>53</v>
      </c>
      <c r="C76" s="53">
        <v>3990</v>
      </c>
      <c r="D76" s="53">
        <v>815</v>
      </c>
      <c r="E76" s="53">
        <v>854</v>
      </c>
      <c r="F76" s="53">
        <v>2176</v>
      </c>
      <c r="G76" s="53">
        <v>266</v>
      </c>
      <c r="H76" s="53">
        <v>94</v>
      </c>
      <c r="I76" s="53">
        <v>379</v>
      </c>
      <c r="J76" s="53">
        <v>2786</v>
      </c>
      <c r="K76" s="53">
        <v>9416</v>
      </c>
      <c r="L76" s="53">
        <v>119</v>
      </c>
      <c r="M76" s="54">
        <f t="shared" si="4"/>
        <v>20895</v>
      </c>
    </row>
    <row r="77" spans="2:13" ht="24" x14ac:dyDescent="0.6">
      <c r="B77" s="52" t="s">
        <v>54</v>
      </c>
      <c r="C77" s="53">
        <v>1290</v>
      </c>
      <c r="D77" s="53">
        <v>78</v>
      </c>
      <c r="E77" s="53">
        <v>176</v>
      </c>
      <c r="F77" s="53">
        <v>1030</v>
      </c>
      <c r="G77" s="53">
        <v>36</v>
      </c>
      <c r="H77" s="53">
        <v>34</v>
      </c>
      <c r="I77" s="53">
        <v>45</v>
      </c>
      <c r="J77" s="53">
        <v>183</v>
      </c>
      <c r="K77" s="53">
        <v>11839</v>
      </c>
      <c r="L77" s="53">
        <v>22</v>
      </c>
      <c r="M77" s="54">
        <f t="shared" si="4"/>
        <v>14733</v>
      </c>
    </row>
    <row r="78" spans="2:13" ht="24" x14ac:dyDescent="0.6">
      <c r="B78" s="52" t="s">
        <v>55</v>
      </c>
      <c r="C78" s="53">
        <v>2280</v>
      </c>
      <c r="D78" s="53">
        <v>169</v>
      </c>
      <c r="E78" s="53">
        <v>415</v>
      </c>
      <c r="F78" s="53">
        <v>1649</v>
      </c>
      <c r="G78" s="53">
        <v>43</v>
      </c>
      <c r="H78" s="53">
        <v>62</v>
      </c>
      <c r="I78" s="53">
        <v>188</v>
      </c>
      <c r="J78" s="53">
        <v>760</v>
      </c>
      <c r="K78" s="53">
        <v>6518</v>
      </c>
      <c r="L78" s="53">
        <v>50</v>
      </c>
      <c r="M78" s="54">
        <f t="shared" si="4"/>
        <v>12134</v>
      </c>
    </row>
    <row r="79" spans="2:13" ht="24" x14ac:dyDescent="0.6">
      <c r="B79" s="52" t="s">
        <v>36</v>
      </c>
      <c r="C79" s="54">
        <f>SUM(C72:C78)</f>
        <v>44692</v>
      </c>
      <c r="D79" s="54">
        <f t="shared" ref="D79:L79" si="5">SUM(D72:D78)</f>
        <v>3713</v>
      </c>
      <c r="E79" s="54">
        <f t="shared" si="5"/>
        <v>4953</v>
      </c>
      <c r="F79" s="54">
        <f t="shared" si="5"/>
        <v>11071</v>
      </c>
      <c r="G79" s="54">
        <f t="shared" si="5"/>
        <v>69731</v>
      </c>
      <c r="H79" s="54">
        <f t="shared" si="5"/>
        <v>494</v>
      </c>
      <c r="I79" s="54">
        <f t="shared" si="5"/>
        <v>1621</v>
      </c>
      <c r="J79" s="54">
        <f t="shared" si="5"/>
        <v>59051</v>
      </c>
      <c r="K79" s="54">
        <f t="shared" si="5"/>
        <v>545100</v>
      </c>
      <c r="L79" s="54">
        <f t="shared" si="5"/>
        <v>1095</v>
      </c>
      <c r="M79" s="54">
        <f>SUM(M72:M78)</f>
        <v>741521</v>
      </c>
    </row>
    <row r="80" spans="2:13" ht="18" x14ac:dyDescent="0.45">
      <c r="B80" s="55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7"/>
    </row>
    <row r="81" spans="2:13" ht="28.5" x14ac:dyDescent="0.35">
      <c r="B81" s="68" t="s">
        <v>56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58" t="s">
        <v>57</v>
      </c>
    </row>
    <row r="82" spans="2:13" ht="72" x14ac:dyDescent="0.25">
      <c r="B82" s="49" t="s">
        <v>38</v>
      </c>
      <c r="C82" s="50" t="s">
        <v>39</v>
      </c>
      <c r="D82" s="50" t="s">
        <v>40</v>
      </c>
      <c r="E82" s="50" t="s">
        <v>41</v>
      </c>
      <c r="F82" s="50" t="s">
        <v>42</v>
      </c>
      <c r="G82" s="50" t="s">
        <v>43</v>
      </c>
      <c r="H82" s="50" t="s">
        <v>44</v>
      </c>
      <c r="I82" s="50" t="s">
        <v>58</v>
      </c>
      <c r="J82" s="50" t="s">
        <v>46</v>
      </c>
      <c r="K82" s="50" t="s">
        <v>47</v>
      </c>
      <c r="L82" s="50" t="s">
        <v>48</v>
      </c>
      <c r="M82" s="51" t="s">
        <v>36</v>
      </c>
    </row>
    <row r="83" spans="2:13" ht="24" x14ac:dyDescent="0.6">
      <c r="B83" s="52" t="s">
        <v>49</v>
      </c>
      <c r="C83" s="59">
        <v>11947.64393</v>
      </c>
      <c r="D83" s="60">
        <v>7823.5792030999992</v>
      </c>
      <c r="E83" s="60">
        <v>3787.5878200000002</v>
      </c>
      <c r="F83" s="60">
        <v>4614.6968817000006</v>
      </c>
      <c r="G83" s="60">
        <v>14.73598</v>
      </c>
      <c r="H83" s="60">
        <v>744.60266000000001</v>
      </c>
      <c r="I83" s="60">
        <v>845.13531</v>
      </c>
      <c r="J83" s="60">
        <v>301.55058090000006</v>
      </c>
      <c r="K83" s="60">
        <v>415.61173549999995</v>
      </c>
      <c r="L83" s="60">
        <v>341.88005570000007</v>
      </c>
      <c r="M83" s="61">
        <f>SUM(C83:L83)</f>
        <v>30837.024156900003</v>
      </c>
    </row>
    <row r="84" spans="2:13" ht="24" x14ac:dyDescent="0.6">
      <c r="B84" s="52" t="s">
        <v>50</v>
      </c>
      <c r="C84" s="59">
        <v>6994.1078600000001</v>
      </c>
      <c r="D84" s="60">
        <v>3656.0685100000001</v>
      </c>
      <c r="E84" s="60">
        <v>6030.4539999999997</v>
      </c>
      <c r="F84" s="60">
        <v>2878.8182494000007</v>
      </c>
      <c r="G84" s="60">
        <v>9.4756699999999991</v>
      </c>
      <c r="H84" s="60">
        <v>879.91724999999997</v>
      </c>
      <c r="I84" s="60">
        <v>608.81313</v>
      </c>
      <c r="J84" s="60">
        <v>46.308398799999999</v>
      </c>
      <c r="K84" s="60">
        <v>62.238606099999991</v>
      </c>
      <c r="L84" s="60">
        <v>66.687760699999998</v>
      </c>
      <c r="M84" s="61">
        <f t="shared" ref="M84:M89" si="6">SUM(C84:L84)</f>
        <v>21232.889434999994</v>
      </c>
    </row>
    <row r="85" spans="2:13" ht="24" x14ac:dyDescent="0.6">
      <c r="B85" s="52" t="s">
        <v>51</v>
      </c>
      <c r="C85" s="59">
        <v>77516.722536900008</v>
      </c>
      <c r="D85" s="60">
        <v>19100.387884200001</v>
      </c>
      <c r="E85" s="60">
        <v>10533.405650000001</v>
      </c>
      <c r="F85" s="60">
        <v>13076.812627199997</v>
      </c>
      <c r="G85" s="60">
        <v>2900.5980100000002</v>
      </c>
      <c r="H85" s="60">
        <v>1467.1526899999999</v>
      </c>
      <c r="I85" s="60">
        <v>2166.1994599999998</v>
      </c>
      <c r="J85" s="60">
        <v>784.81704420000017</v>
      </c>
      <c r="K85" s="60">
        <v>1376.4936475</v>
      </c>
      <c r="L85" s="60">
        <v>2214.4412574000003</v>
      </c>
      <c r="M85" s="61">
        <f t="shared" si="6"/>
        <v>131137.03080740001</v>
      </c>
    </row>
    <row r="86" spans="2:13" ht="24" x14ac:dyDescent="0.6">
      <c r="B86" s="52" t="s">
        <v>52</v>
      </c>
      <c r="C86" s="59">
        <v>11286.071459999999</v>
      </c>
      <c r="D86" s="60">
        <v>5708.1688106999991</v>
      </c>
      <c r="E86" s="60">
        <v>2471.0411100000001</v>
      </c>
      <c r="F86" s="60">
        <v>3705.1168891000002</v>
      </c>
      <c r="G86" s="60">
        <v>9.9096200000000003</v>
      </c>
      <c r="H86" s="60">
        <v>521.81298000000004</v>
      </c>
      <c r="I86" s="60">
        <v>1249.8427799999999</v>
      </c>
      <c r="J86" s="60">
        <v>31.916484399999998</v>
      </c>
      <c r="K86" s="60">
        <v>186.66785780000001</v>
      </c>
      <c r="L86" s="60">
        <v>210.76116779999998</v>
      </c>
      <c r="M86" s="61">
        <f t="shared" si="6"/>
        <v>25381.309159799996</v>
      </c>
    </row>
    <row r="87" spans="2:13" ht="24" x14ac:dyDescent="0.6">
      <c r="B87" s="52" t="s">
        <v>53</v>
      </c>
      <c r="C87" s="59">
        <v>15315.560744600001</v>
      </c>
      <c r="D87" s="60">
        <v>8025.8367495000002</v>
      </c>
      <c r="E87" s="60">
        <v>3516.79025</v>
      </c>
      <c r="F87" s="60">
        <v>6303.2101981000005</v>
      </c>
      <c r="G87" s="60">
        <v>11.702070000000001</v>
      </c>
      <c r="H87" s="60">
        <v>1035.67697</v>
      </c>
      <c r="I87" s="60">
        <v>1606.3641299999999</v>
      </c>
      <c r="J87" s="60">
        <v>82.052288999999988</v>
      </c>
      <c r="K87" s="60">
        <v>188.29458020000004</v>
      </c>
      <c r="L87" s="60">
        <v>334.55960649999997</v>
      </c>
      <c r="M87" s="61">
        <f t="shared" si="6"/>
        <v>36420.047587900008</v>
      </c>
    </row>
    <row r="88" spans="2:13" ht="24" x14ac:dyDescent="0.6">
      <c r="B88" s="52" t="s">
        <v>54</v>
      </c>
      <c r="C88" s="59">
        <v>2969.7875199999999</v>
      </c>
      <c r="D88" s="60">
        <v>1511.67399</v>
      </c>
      <c r="E88" s="60">
        <v>583.77170999999998</v>
      </c>
      <c r="F88" s="60">
        <v>1786.6755251999998</v>
      </c>
      <c r="G88" s="60">
        <v>1.44075</v>
      </c>
      <c r="H88" s="60">
        <v>296.9769</v>
      </c>
      <c r="I88" s="60">
        <v>151.61121</v>
      </c>
      <c r="J88" s="60">
        <v>10.007781300000001</v>
      </c>
      <c r="K88" s="60">
        <v>127.6726026</v>
      </c>
      <c r="L88" s="60">
        <v>13.9767905</v>
      </c>
      <c r="M88" s="61">
        <f t="shared" si="6"/>
        <v>7453.5947795999991</v>
      </c>
    </row>
    <row r="89" spans="2:13" ht="24" x14ac:dyDescent="0.6">
      <c r="B89" s="52" t="s">
        <v>55</v>
      </c>
      <c r="C89" s="59">
        <v>5904.2492807999988</v>
      </c>
      <c r="D89" s="60">
        <v>2623.8902899999998</v>
      </c>
      <c r="E89" s="60">
        <v>1025.2999</v>
      </c>
      <c r="F89" s="60">
        <v>3141.3081822000004</v>
      </c>
      <c r="G89" s="60">
        <v>1.82321</v>
      </c>
      <c r="H89" s="60">
        <v>284.83368999999999</v>
      </c>
      <c r="I89" s="60">
        <v>524.42094999999995</v>
      </c>
      <c r="J89" s="60">
        <v>23.762782600000001</v>
      </c>
      <c r="K89" s="60">
        <v>177.27517090000001</v>
      </c>
      <c r="L89" s="60">
        <v>51.526573099999993</v>
      </c>
      <c r="M89" s="61">
        <f t="shared" si="6"/>
        <v>13758.390029599999</v>
      </c>
    </row>
    <row r="90" spans="2:13" ht="24" x14ac:dyDescent="0.6">
      <c r="B90" s="52" t="s">
        <v>36</v>
      </c>
      <c r="C90" s="62">
        <f>SUM(C83:C89)</f>
        <v>131934.14333230001</v>
      </c>
      <c r="D90" s="62">
        <f t="shared" ref="D90:L90" si="7">SUM(D83:D89)</f>
        <v>48449.605437500002</v>
      </c>
      <c r="E90" s="62">
        <f t="shared" si="7"/>
        <v>27948.350439999995</v>
      </c>
      <c r="F90" s="62">
        <f t="shared" si="7"/>
        <v>35506.638552900004</v>
      </c>
      <c r="G90" s="62">
        <f t="shared" si="7"/>
        <v>2949.6853100000003</v>
      </c>
      <c r="H90" s="62">
        <f t="shared" si="7"/>
        <v>5230.9731400000001</v>
      </c>
      <c r="I90" s="62">
        <f t="shared" si="7"/>
        <v>7152.3869699999996</v>
      </c>
      <c r="J90" s="62">
        <f t="shared" si="7"/>
        <v>1280.4153612000002</v>
      </c>
      <c r="K90" s="62">
        <f t="shared" si="7"/>
        <v>2534.2542005999999</v>
      </c>
      <c r="L90" s="62">
        <f t="shared" si="7"/>
        <v>3233.8332117</v>
      </c>
      <c r="M90" s="62">
        <f>SUM(M83:M89)</f>
        <v>266220.28595620004</v>
      </c>
    </row>
    <row r="91" spans="2:13" x14ac:dyDescent="0.25">
      <c r="G91" s="63"/>
    </row>
    <row r="92" spans="2:13" x14ac:dyDescent="0.25">
      <c r="G92" s="63"/>
      <c r="K92" s="57"/>
      <c r="L92" s="63"/>
      <c r="M92" s="57"/>
    </row>
    <row r="93" spans="2:13" x14ac:dyDescent="0.25">
      <c r="G93" s="64"/>
      <c r="K93" s="64"/>
      <c r="M93" s="64"/>
    </row>
    <row r="94" spans="2:13" x14ac:dyDescent="0.25">
      <c r="K94" s="63"/>
      <c r="M94" s="63"/>
    </row>
    <row r="95" spans="2:13" x14ac:dyDescent="0.25">
      <c r="K95" s="63"/>
    </row>
    <row r="96" spans="2:13" x14ac:dyDescent="0.25">
      <c r="G96" s="63"/>
    </row>
  </sheetData>
  <dataConsolidate/>
  <mergeCells count="18">
    <mergeCell ref="A20:B20"/>
    <mergeCell ref="F2:G2"/>
    <mergeCell ref="A3:F3"/>
    <mergeCell ref="A4:A5"/>
    <mergeCell ref="B4:B5"/>
    <mergeCell ref="C4:G4"/>
    <mergeCell ref="A52:B52"/>
    <mergeCell ref="K69:M69"/>
    <mergeCell ref="B70:L70"/>
    <mergeCell ref="B81:L81"/>
    <mergeCell ref="A25:B25"/>
    <mergeCell ref="A26:B26"/>
    <mergeCell ref="A27:B27"/>
    <mergeCell ref="F32:G32"/>
    <mergeCell ref="A33:F33"/>
    <mergeCell ref="A34:A35"/>
    <mergeCell ref="B34:B35"/>
    <mergeCell ref="C34:G34"/>
  </mergeCells>
  <printOptions horizontalCentered="1"/>
  <pageMargins left="0.25" right="0.25" top="0.75" bottom="0.75" header="0.3" footer="0.3"/>
  <pageSetup paperSize="9" scale="2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Shrawan month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Jha</dc:creator>
  <cp:lastModifiedBy>Rahul Jha</cp:lastModifiedBy>
  <dcterms:created xsi:type="dcterms:W3CDTF">2026-09-09T08:46:39Z</dcterms:created>
  <dcterms:modified xsi:type="dcterms:W3CDTF">2026-09-09T08:50:39Z</dcterms:modified>
</cp:coreProperties>
</file>