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y Drive\Beema Statistics Updated\Insurance DATA_REPORT\Monthly Reports Rahul Bhai\Monthly report 2083-84\"/>
    </mc:Choice>
  </mc:AlternateContent>
  <xr:revisionPtr revIDLastSave="0" documentId="13_ncr:1_{14E7B9D0-84FF-466D-955C-9948BA83A5EA}" xr6:coauthVersionLast="47" xr6:coauthVersionMax="47" xr10:uidLastSave="{00000000-0000-0000-0000-000000000000}"/>
  <bookViews>
    <workbookView xWindow="-120" yWindow="-120" windowWidth="29040" windowHeight="15720" xr2:uid="{89F8CA1C-39FC-46AD-B5BB-B228EBB8778C}"/>
  </bookViews>
  <sheets>
    <sheet name="web_nonlife Bhadra 2083-8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2" i="1" l="1"/>
  <c r="J72" i="1"/>
  <c r="I72" i="1"/>
  <c r="H72" i="1"/>
  <c r="G72" i="1"/>
  <c r="F72" i="1"/>
  <c r="E72" i="1"/>
  <c r="D72" i="1"/>
  <c r="C72" i="1"/>
  <c r="B72" i="1"/>
  <c r="L71" i="1"/>
  <c r="L70" i="1"/>
  <c r="L69" i="1"/>
  <c r="L68" i="1"/>
  <c r="L67" i="1"/>
  <c r="L66" i="1"/>
  <c r="L65" i="1"/>
  <c r="L72" i="1" s="1"/>
  <c r="K60" i="1"/>
  <c r="J60" i="1"/>
  <c r="I60" i="1"/>
  <c r="H60" i="1"/>
  <c r="G60" i="1"/>
  <c r="F60" i="1"/>
  <c r="E60" i="1"/>
  <c r="D60" i="1"/>
  <c r="C60" i="1"/>
  <c r="B60" i="1"/>
  <c r="L59" i="1"/>
  <c r="L58" i="1"/>
  <c r="L57" i="1"/>
  <c r="L56" i="1"/>
  <c r="L55" i="1"/>
  <c r="L60" i="1" s="1"/>
  <c r="L54" i="1"/>
  <c r="L53" i="1"/>
  <c r="F45" i="1"/>
  <c r="E45" i="1"/>
  <c r="D45" i="1"/>
  <c r="C45" i="1"/>
  <c r="B45" i="1"/>
  <c r="F30" i="1"/>
  <c r="B30" i="1"/>
  <c r="F29" i="1"/>
  <c r="E29" i="1"/>
  <c r="D29" i="1"/>
  <c r="C29" i="1"/>
  <c r="B29" i="1"/>
  <c r="F23" i="1"/>
  <c r="E23" i="1"/>
  <c r="E30" i="1" s="1"/>
  <c r="D23" i="1"/>
  <c r="D30" i="1" s="1"/>
  <c r="C23" i="1"/>
  <c r="C30" i="1" s="1"/>
  <c r="B23" i="1"/>
</calcChain>
</file>

<file path=xl/sharedStrings.xml><?xml version="1.0" encoding="utf-8"?>
<sst xmlns="http://schemas.openxmlformats.org/spreadsheetml/2006/main" count="94" uniqueCount="59">
  <si>
    <t>निर्जीवन बीमा ब्यवसाय गर्ने बीमकहरुको विवरण</t>
  </si>
  <si>
    <t>आ.व. 20८३/८४</t>
  </si>
  <si>
    <t>बीमक</t>
  </si>
  <si>
    <t xml:space="preserve"> भाद्र महिनाको</t>
  </si>
  <si>
    <t xml:space="preserve">  भाद्र महिनासम्मको </t>
  </si>
  <si>
    <t>जारी बीमालेख संख्या</t>
  </si>
  <si>
    <t>कुल बीमाशुल्क (रु.लाखमा)</t>
  </si>
  <si>
    <t>बीमाङ्क रकम (रु.लाखमा)</t>
  </si>
  <si>
    <t>नेपाल इ.कं.लि.</t>
  </si>
  <si>
    <t>दि.ओरिएन्टल इ.कं.लि.</t>
  </si>
  <si>
    <t>राष्ट्रिय बीमा कम्पनी लि.</t>
  </si>
  <si>
    <t>नेशनल इ.कं.लि.</t>
  </si>
  <si>
    <t>नेको इ.लि.</t>
  </si>
  <si>
    <t>प्रभु इ.लि.</t>
  </si>
  <si>
    <t>शिखर इ.कं.लि.</t>
  </si>
  <si>
    <t>एनएलजी इ.कं.लि.</t>
  </si>
  <si>
    <t>हिमालयन एभरेष्ट इ.लि.</t>
  </si>
  <si>
    <t>सानिमा जिआईसी इ.लि.</t>
  </si>
  <si>
    <t>सिद्धार्थ प्रिमियर इ.लि.</t>
  </si>
  <si>
    <t>सगरमाथा लूम्विनी इ.लि</t>
  </si>
  <si>
    <t>आइजिआई प्रूडेन्सियल इ.कं.लि.</t>
  </si>
  <si>
    <t>युनाइटेड अजोड इ.लि.</t>
  </si>
  <si>
    <t>जम्मा (क)</t>
  </si>
  <si>
    <t>लघु बीमक</t>
  </si>
  <si>
    <t>नेपाल माइक्रो इ. क. लि.</t>
  </si>
  <si>
    <t>प्रोटेक्टिभ माइक्रो इ. क. लि.</t>
  </si>
  <si>
    <t>स्टार माइक्रो इ. क. लि.</t>
  </si>
  <si>
    <t>ट्रस्ट माइक्रो इ. क. लि.</t>
  </si>
  <si>
    <t>जम्मा (ख)</t>
  </si>
  <si>
    <t>जम्मा (क+ख)</t>
  </si>
  <si>
    <t>निर्जीवन बीमा ब्यवसाय गर्ने बीमकहरुले जारी गरेको लघु बीमालेखको विवरण</t>
  </si>
  <si>
    <t>आ.व. २0८३/८४</t>
  </si>
  <si>
    <t>भाद्र महिनासम्मको</t>
  </si>
  <si>
    <t>नेपाल माईक्रो ई. क. लि.</t>
  </si>
  <si>
    <t>प्रोटेक्टिभ माईक्रो ई. क. लि.</t>
  </si>
  <si>
    <t>जम्मा</t>
  </si>
  <si>
    <t>निर्जीवन बीमा ब्यवसाय गर्ने बीमकहरुबाट भाद्र मसान्तसम्ममा जारी गरेको कुल बीमालेख संख्याको प्रदेशगत विवरण</t>
  </si>
  <si>
    <t>प्रदेश</t>
  </si>
  <si>
    <t>सम्पत्ति</t>
  </si>
  <si>
    <t>सामून्द्रिक</t>
  </si>
  <si>
    <t>हवाई</t>
  </si>
  <si>
    <t>मोटर</t>
  </si>
  <si>
    <t>इन्जि. तथा ठे. जो.</t>
  </si>
  <si>
    <t>विविध</t>
  </si>
  <si>
    <t>कृषि तथा बाली</t>
  </si>
  <si>
    <t>लघु</t>
  </si>
  <si>
    <t>दायित्व बीमा</t>
  </si>
  <si>
    <t>स्वास्थ्य बीमा</t>
  </si>
  <si>
    <t>कोशी</t>
  </si>
  <si>
    <t>मधेश</t>
  </si>
  <si>
    <t>बाग्मती</t>
  </si>
  <si>
    <t>गण्डकी</t>
  </si>
  <si>
    <t>लुम्बिनी</t>
  </si>
  <si>
    <t>कर्णाली</t>
  </si>
  <si>
    <t>सुदुरपश्चिम</t>
  </si>
  <si>
    <t xml:space="preserve">निर्जीवन बीमा ब्यवसाय गर्ने बीमकहरुले भाद्र मसान्तसम्ममा बिभिन्न बीमालेखहरुबाट संकलन गरेको कुल बीमाशुल्कको प्रदेशगत विवरण </t>
  </si>
  <si>
    <t>रु.लाखमा</t>
  </si>
  <si>
    <t>इन्जि. तथा ठे.जो.</t>
  </si>
  <si>
    <t>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</si>
</sst>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4" tint="-0.499984740745262"/>
      <name val="Kalimati"/>
      <charset val="1"/>
    </font>
    <font>
      <b/>
      <i/>
      <sz val="14"/>
      <color theme="4" tint="-0.499984740745262"/>
      <name val="Kalimati"/>
      <charset val="1"/>
    </font>
    <font>
      <b/>
      <sz val="14"/>
      <color theme="1"/>
      <name val="Kalimati"/>
      <charset val="1"/>
    </font>
    <font>
      <sz val="14"/>
      <color theme="1"/>
      <name val="Fontasy Himali"/>
      <family val="5"/>
    </font>
    <font>
      <b/>
      <sz val="14"/>
      <color theme="1"/>
      <name val="Fontasy Himali"/>
      <family val="5"/>
    </font>
    <font>
      <b/>
      <sz val="10"/>
      <color theme="1"/>
      <name val="Kalimati"/>
      <charset val="1"/>
    </font>
    <font>
      <b/>
      <sz val="10"/>
      <color theme="1"/>
      <name val="Fontasy Himali"/>
      <family val="5"/>
    </font>
    <font>
      <b/>
      <sz val="11"/>
      <color theme="4" tint="-0.499984740745262"/>
      <name val="Kalimati"/>
      <charset val="1"/>
    </font>
    <font>
      <b/>
      <i/>
      <sz val="10"/>
      <color theme="4" tint="-0.499984740745262"/>
      <name val="Kalimati"/>
      <charset val="1"/>
    </font>
    <font>
      <b/>
      <sz val="8"/>
      <color theme="1"/>
      <name val="Kalimati"/>
      <charset val="1"/>
    </font>
    <font>
      <b/>
      <sz val="12"/>
      <color rgb="FF002060"/>
      <name val="Kalimati"/>
      <charset val="1"/>
    </font>
    <font>
      <sz val="10"/>
      <color theme="1"/>
      <name val="Fontasy Himali"/>
      <family val="5"/>
    </font>
    <font>
      <b/>
      <sz val="10"/>
      <color rgb="FF002060"/>
      <name val="Kalimati"/>
      <charset val="1"/>
    </font>
    <font>
      <b/>
      <i/>
      <sz val="9"/>
      <color theme="1"/>
      <name val="Kalimati"/>
      <charset val="1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6" xfId="0" applyFont="1" applyFill="1" applyBorder="1"/>
    <xf numFmtId="164" fontId="7" fillId="0" borderId="6" xfId="1" applyNumberFormat="1" applyFont="1" applyBorder="1" applyAlignment="1">
      <alignment horizontal="center"/>
    </xf>
    <xf numFmtId="43" fontId="7" fillId="0" borderId="6" xfId="1" applyFont="1" applyBorder="1" applyAlignment="1">
      <alignment horizontal="center"/>
    </xf>
    <xf numFmtId="43" fontId="0" fillId="0" borderId="0" xfId="0" applyNumberFormat="1"/>
    <xf numFmtId="164" fontId="2" fillId="0" borderId="0" xfId="0" applyNumberFormat="1" applyFont="1"/>
    <xf numFmtId="164" fontId="0" fillId="0" borderId="0" xfId="0" applyNumberFormat="1"/>
    <xf numFmtId="0" fontId="6" fillId="3" borderId="8" xfId="0" applyFont="1" applyFill="1" applyBorder="1"/>
    <xf numFmtId="43" fontId="2" fillId="0" borderId="0" xfId="0" applyNumberFormat="1" applyFont="1"/>
    <xf numFmtId="0" fontId="6" fillId="4" borderId="6" xfId="0" applyFont="1" applyFill="1" applyBorder="1" applyAlignment="1">
      <alignment horizontal="center" vertical="center"/>
    </xf>
    <xf numFmtId="164" fontId="7" fillId="4" borderId="6" xfId="1" applyNumberFormat="1" applyFont="1" applyFill="1" applyBorder="1" applyAlignment="1">
      <alignment horizontal="center"/>
    </xf>
    <xf numFmtId="43" fontId="7" fillId="4" borderId="6" xfId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164" fontId="7" fillId="2" borderId="6" xfId="1" applyNumberFormat="1" applyFont="1" applyFill="1" applyBorder="1" applyAlignment="1">
      <alignment horizontal="center"/>
    </xf>
    <xf numFmtId="43" fontId="7" fillId="2" borderId="6" xfId="1" applyFont="1" applyFill="1" applyBorder="1" applyAlignment="1">
      <alignment horizontal="center"/>
    </xf>
    <xf numFmtId="0" fontId="6" fillId="5" borderId="6" xfId="0" applyFont="1" applyFill="1" applyBorder="1"/>
    <xf numFmtId="164" fontId="8" fillId="5" borderId="6" xfId="1" applyNumberFormat="1" applyFont="1" applyFill="1" applyBorder="1" applyAlignment="1">
      <alignment horizontal="center"/>
    </xf>
    <xf numFmtId="43" fontId="8" fillId="5" borderId="6" xfId="1" applyFont="1" applyFill="1" applyBorder="1" applyAlignment="1">
      <alignment horizontal="center"/>
    </xf>
    <xf numFmtId="0" fontId="9" fillId="0" borderId="0" xfId="0" applyFont="1"/>
    <xf numFmtId="164" fontId="10" fillId="0" borderId="0" xfId="1" applyNumberFormat="1" applyFont="1" applyFill="1" applyBorder="1" applyAlignment="1">
      <alignment horizontal="center"/>
    </xf>
    <xf numFmtId="43" fontId="10" fillId="0" borderId="0" xfId="1" applyFont="1" applyFill="1" applyBorder="1" applyAlignment="1">
      <alignment horizontal="center"/>
    </xf>
    <xf numFmtId="0" fontId="11" fillId="0" borderId="0" xfId="0" applyFont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right" vertical="center"/>
    </xf>
    <xf numFmtId="0" fontId="9" fillId="2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/>
    <xf numFmtId="164" fontId="10" fillId="0" borderId="6" xfId="1" applyNumberFormat="1" applyFont="1" applyFill="1" applyBorder="1" applyAlignment="1">
      <alignment horizontal="center"/>
    </xf>
    <xf numFmtId="43" fontId="10" fillId="0" borderId="6" xfId="1" applyFont="1" applyFill="1" applyBorder="1" applyAlignment="1">
      <alignment horizontal="center"/>
    </xf>
    <xf numFmtId="43" fontId="13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9" fillId="5" borderId="6" xfId="0" applyFont="1" applyFill="1" applyBorder="1" applyAlignment="1">
      <alignment horizontal="center"/>
    </xf>
    <xf numFmtId="164" fontId="10" fillId="5" borderId="6" xfId="1" applyNumberFormat="1" applyFont="1" applyFill="1" applyBorder="1" applyAlignment="1">
      <alignment horizontal="center"/>
    </xf>
    <xf numFmtId="43" fontId="10" fillId="5" borderId="6" xfId="1" applyFont="1" applyFill="1" applyBorder="1" applyAlignment="1">
      <alignment horizontal="center"/>
    </xf>
    <xf numFmtId="164" fontId="13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9" fillId="6" borderId="6" xfId="0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/>
    </xf>
    <xf numFmtId="164" fontId="15" fillId="0" borderId="6" xfId="1" applyNumberFormat="1" applyFont="1" applyBorder="1" applyAlignment="1">
      <alignment horizontal="left" vertical="center"/>
    </xf>
    <xf numFmtId="164" fontId="10" fillId="7" borderId="6" xfId="1" applyNumberFormat="1" applyFont="1" applyFill="1" applyBorder="1" applyAlignment="1">
      <alignment horizontal="center" vertical="center"/>
    </xf>
    <xf numFmtId="2" fontId="0" fillId="0" borderId="0" xfId="0" applyNumberFormat="1"/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vertical="center"/>
    </xf>
    <xf numFmtId="0" fontId="9" fillId="6" borderId="6" xfId="0" applyFont="1" applyFill="1" applyBorder="1" applyAlignment="1">
      <alignment horizontal="center" vertical="center"/>
    </xf>
    <xf numFmtId="43" fontId="15" fillId="0" borderId="6" xfId="1" applyFont="1" applyBorder="1" applyAlignment="1">
      <alignment horizontal="left" vertical="center"/>
    </xf>
    <xf numFmtId="43" fontId="10" fillId="7" borderId="6" xfId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685800</xdr:colOff>
      <xdr:row>1</xdr:row>
      <xdr:rowOff>123825</xdr:rowOff>
    </xdr:from>
    <xdr:to>
      <xdr:col>3</xdr:col>
      <xdr:colOff>857250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EB2C0B-EF33-4BED-9CBF-C564E9023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25" y="361950"/>
          <a:ext cx="2533650" cy="590550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323850</xdr:colOff>
      <xdr:row>47</xdr:row>
      <xdr:rowOff>31638</xdr:rowOff>
    </xdr:from>
    <xdr:to>
      <xdr:col>7</xdr:col>
      <xdr:colOff>152400</xdr:colOff>
      <xdr:row>50</xdr:row>
      <xdr:rowOff>32073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74F5A5-EE13-4A11-9B6A-775B53550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15947913"/>
          <a:ext cx="3057525" cy="62908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31</xdr:row>
      <xdr:rowOff>208685</xdr:rowOff>
    </xdr:from>
    <xdr:to>
      <xdr:col>3</xdr:col>
      <xdr:colOff>1114425</xdr:colOff>
      <xdr:row>34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D750294-B513-4228-8160-A625BBE18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0" y="11905385"/>
          <a:ext cx="2247900" cy="534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6A1D4-C7EC-4C9F-AAFA-7146BC959E2A}">
  <sheetPr>
    <pageSetUpPr fitToPage="1"/>
  </sheetPr>
  <dimension ref="A1:O76"/>
  <sheetViews>
    <sheetView tabSelected="1" view="pageBreakPreview" zoomScaleNormal="100" zoomScaleSheetLayoutView="100" workbookViewId="0">
      <selection activeCell="J60" sqref="J60"/>
    </sheetView>
  </sheetViews>
  <sheetFormatPr defaultRowHeight="15" x14ac:dyDescent="0.25"/>
  <cols>
    <col min="1" max="1" width="39.42578125" bestFit="1" customWidth="1"/>
    <col min="2" max="2" width="16.140625" bestFit="1" customWidth="1"/>
    <col min="3" max="3" width="19.28515625" bestFit="1" customWidth="1"/>
    <col min="4" max="4" width="25.7109375" bestFit="1" customWidth="1"/>
    <col min="5" max="5" width="16" bestFit="1" customWidth="1"/>
    <col min="6" max="6" width="18.85546875" bestFit="1" customWidth="1"/>
    <col min="7" max="7" width="13.5703125" bestFit="1" customWidth="1"/>
    <col min="8" max="8" width="14.42578125" bestFit="1" customWidth="1"/>
    <col min="9" max="9" width="12.42578125" bestFit="1" customWidth="1"/>
    <col min="10" max="10" width="14.85546875" bestFit="1" customWidth="1"/>
    <col min="11" max="11" width="12.42578125" bestFit="1" customWidth="1"/>
    <col min="12" max="12" width="13.7109375" bestFit="1" customWidth="1"/>
  </cols>
  <sheetData>
    <row r="1" spans="1:10" ht="18.75" x14ac:dyDescent="0.3">
      <c r="A1" s="1"/>
      <c r="B1" s="1"/>
      <c r="C1" s="1"/>
      <c r="D1" s="1"/>
      <c r="E1" s="1"/>
      <c r="F1" s="1"/>
    </row>
    <row r="2" spans="1:10" ht="18.75" x14ac:dyDescent="0.3">
      <c r="A2" s="1"/>
      <c r="B2" s="1"/>
      <c r="C2" s="1"/>
      <c r="D2" s="1"/>
      <c r="E2" s="1"/>
      <c r="F2" s="1"/>
    </row>
    <row r="3" spans="1:10" ht="18.75" x14ac:dyDescent="0.3">
      <c r="A3" s="1"/>
      <c r="B3" s="1"/>
      <c r="C3" s="1"/>
      <c r="D3" s="1"/>
      <c r="E3" s="1"/>
      <c r="F3" s="1"/>
    </row>
    <row r="4" spans="1:10" ht="18.75" x14ac:dyDescent="0.3">
      <c r="A4" s="1"/>
      <c r="B4" s="1"/>
      <c r="C4" s="1"/>
      <c r="D4" s="1"/>
      <c r="E4" s="1"/>
      <c r="F4" s="1"/>
    </row>
    <row r="5" spans="1:10" ht="28.5" x14ac:dyDescent="0.25">
      <c r="A5" s="2" t="s">
        <v>0</v>
      </c>
      <c r="B5" s="2"/>
      <c r="C5" s="2"/>
      <c r="D5" s="2"/>
      <c r="E5" s="2"/>
      <c r="F5" s="2"/>
    </row>
    <row r="6" spans="1:10" ht="28.5" x14ac:dyDescent="0.3">
      <c r="A6" s="1"/>
      <c r="B6" s="3"/>
      <c r="C6" s="3"/>
      <c r="D6" s="3"/>
      <c r="E6" s="4" t="s">
        <v>1</v>
      </c>
      <c r="F6" s="4"/>
    </row>
    <row r="7" spans="1:10" ht="28.5" x14ac:dyDescent="0.25">
      <c r="A7" s="5" t="s">
        <v>2</v>
      </c>
      <c r="B7" s="6" t="s">
        <v>3</v>
      </c>
      <c r="C7" s="7"/>
      <c r="D7" s="8"/>
      <c r="E7" s="9" t="s">
        <v>4</v>
      </c>
      <c r="F7" s="9"/>
    </row>
    <row r="8" spans="1:10" ht="114" x14ac:dyDescent="0.25">
      <c r="A8" s="10"/>
      <c r="B8" s="11" t="s">
        <v>5</v>
      </c>
      <c r="C8" s="11" t="s">
        <v>6</v>
      </c>
      <c r="D8" s="11" t="s">
        <v>7</v>
      </c>
      <c r="E8" s="11" t="s">
        <v>5</v>
      </c>
      <c r="F8" s="11" t="s">
        <v>6</v>
      </c>
      <c r="G8" s="12"/>
      <c r="H8" s="12"/>
      <c r="I8" s="12"/>
      <c r="J8" s="12"/>
    </row>
    <row r="9" spans="1:10" ht="28.5" x14ac:dyDescent="0.7">
      <c r="A9" s="13" t="s">
        <v>8</v>
      </c>
      <c r="B9" s="14">
        <v>15252</v>
      </c>
      <c r="C9" s="15">
        <v>1800.1425087000009</v>
      </c>
      <c r="D9" s="15">
        <v>566723.84470740019</v>
      </c>
      <c r="E9" s="14">
        <v>28914</v>
      </c>
      <c r="F9" s="15">
        <v>4327.742585799997</v>
      </c>
      <c r="G9" s="16"/>
      <c r="H9" s="17"/>
      <c r="I9" s="18"/>
      <c r="J9" s="18"/>
    </row>
    <row r="10" spans="1:10" ht="28.5" x14ac:dyDescent="0.7">
      <c r="A10" s="13" t="s">
        <v>9</v>
      </c>
      <c r="B10" s="14">
        <v>4850</v>
      </c>
      <c r="C10" s="15">
        <v>2969.0516891999991</v>
      </c>
      <c r="D10" s="15">
        <v>641203.24807709991</v>
      </c>
      <c r="E10" s="14">
        <v>9745</v>
      </c>
      <c r="F10" s="15">
        <v>7406.0942713000068</v>
      </c>
      <c r="G10" s="16"/>
      <c r="H10" s="17"/>
      <c r="I10" s="18"/>
      <c r="J10" s="18"/>
    </row>
    <row r="11" spans="1:10" ht="28.5" x14ac:dyDescent="0.7">
      <c r="A11" s="13" t="s">
        <v>10</v>
      </c>
      <c r="B11" s="14">
        <v>1433</v>
      </c>
      <c r="C11" s="15">
        <v>1728.3805322000003</v>
      </c>
      <c r="D11" s="15">
        <v>1068695.7697657999</v>
      </c>
      <c r="E11" s="14">
        <v>2800</v>
      </c>
      <c r="F11" s="15">
        <v>3630.5825781000008</v>
      </c>
      <c r="G11" s="16"/>
      <c r="H11" s="17"/>
      <c r="I11" s="18"/>
      <c r="J11" s="18"/>
    </row>
    <row r="12" spans="1:10" ht="28.5" x14ac:dyDescent="0.7">
      <c r="A12" s="13" t="s">
        <v>11</v>
      </c>
      <c r="B12" s="14">
        <v>2600</v>
      </c>
      <c r="C12" s="15">
        <v>1413.4268510999996</v>
      </c>
      <c r="D12" s="15">
        <v>362852.13870060013</v>
      </c>
      <c r="E12" s="14">
        <v>5274</v>
      </c>
      <c r="F12" s="15">
        <v>4115.8209524000004</v>
      </c>
      <c r="G12" s="16"/>
      <c r="H12" s="17"/>
      <c r="I12" s="18"/>
      <c r="J12" s="18"/>
    </row>
    <row r="13" spans="1:10" ht="28.5" x14ac:dyDescent="0.7">
      <c r="A13" s="13" t="s">
        <v>12</v>
      </c>
      <c r="B13" s="14">
        <v>25588</v>
      </c>
      <c r="C13" s="15">
        <v>3260.7544800000001</v>
      </c>
      <c r="D13" s="15">
        <v>926405.73545000004</v>
      </c>
      <c r="E13" s="14">
        <v>48632</v>
      </c>
      <c r="F13" s="15">
        <v>7069.2870151000034</v>
      </c>
      <c r="G13" s="16"/>
      <c r="H13" s="17"/>
      <c r="I13" s="18"/>
      <c r="J13" s="18"/>
    </row>
    <row r="14" spans="1:10" ht="28.5" x14ac:dyDescent="0.7">
      <c r="A14" s="13" t="s">
        <v>13</v>
      </c>
      <c r="B14" s="14">
        <v>8823</v>
      </c>
      <c r="C14" s="15">
        <v>2042.8211210000011</v>
      </c>
      <c r="D14" s="15">
        <v>281082.34376860003</v>
      </c>
      <c r="E14" s="14">
        <v>17404</v>
      </c>
      <c r="F14" s="15">
        <v>3449.6246884000002</v>
      </c>
      <c r="G14" s="16"/>
      <c r="H14" s="17"/>
      <c r="I14" s="18"/>
      <c r="J14" s="18"/>
    </row>
    <row r="15" spans="1:10" ht="28.5" x14ac:dyDescent="0.7">
      <c r="A15" s="13" t="s">
        <v>14</v>
      </c>
      <c r="B15" s="14">
        <v>31697</v>
      </c>
      <c r="C15" s="15">
        <v>5314.2927444999996</v>
      </c>
      <c r="D15" s="15">
        <v>1199926.7936468001</v>
      </c>
      <c r="E15" s="14">
        <v>59349</v>
      </c>
      <c r="F15" s="15">
        <v>10434.496739099997</v>
      </c>
      <c r="G15" s="16"/>
      <c r="H15" s="17"/>
      <c r="I15" s="18"/>
      <c r="J15" s="18"/>
    </row>
    <row r="16" spans="1:10" ht="28.5" x14ac:dyDescent="0.7">
      <c r="A16" s="13" t="s">
        <v>15</v>
      </c>
      <c r="B16" s="14">
        <v>21038</v>
      </c>
      <c r="C16" s="15">
        <v>4371.0431268000002</v>
      </c>
      <c r="D16" s="15">
        <v>781109.14620349987</v>
      </c>
      <c r="E16" s="14">
        <v>40794</v>
      </c>
      <c r="F16" s="15">
        <v>9717.767675000001</v>
      </c>
      <c r="G16" s="16"/>
      <c r="H16" s="17"/>
      <c r="I16" s="18"/>
      <c r="J16" s="18"/>
    </row>
    <row r="17" spans="1:11" ht="28.5" x14ac:dyDescent="0.7">
      <c r="A17" s="13" t="s">
        <v>16</v>
      </c>
      <c r="B17" s="14">
        <v>32261</v>
      </c>
      <c r="C17" s="15">
        <v>3992.7457366000008</v>
      </c>
      <c r="D17" s="15">
        <v>1026738.9133789</v>
      </c>
      <c r="E17" s="14">
        <v>60132</v>
      </c>
      <c r="F17" s="15">
        <v>9617.9349632999983</v>
      </c>
      <c r="G17" s="16"/>
      <c r="H17" s="17"/>
      <c r="I17" s="18"/>
      <c r="J17" s="18"/>
    </row>
    <row r="18" spans="1:11" ht="28.5" x14ac:dyDescent="0.7">
      <c r="A18" s="19" t="s">
        <v>17</v>
      </c>
      <c r="B18" s="14">
        <v>10945</v>
      </c>
      <c r="C18" s="15">
        <v>1823.8628318999995</v>
      </c>
      <c r="D18" s="15">
        <v>496465.94508420012</v>
      </c>
      <c r="E18" s="14">
        <v>20872</v>
      </c>
      <c r="F18" s="15">
        <v>4226.9640779000038</v>
      </c>
      <c r="G18" s="16"/>
      <c r="H18" s="17"/>
      <c r="I18" s="18"/>
      <c r="J18" s="18"/>
    </row>
    <row r="19" spans="1:11" ht="28.5" x14ac:dyDescent="0.7">
      <c r="A19" s="13" t="s">
        <v>18</v>
      </c>
      <c r="B19" s="14">
        <v>21797</v>
      </c>
      <c r="C19" s="15">
        <v>4276.2618365000008</v>
      </c>
      <c r="D19" s="15">
        <v>1110410.1746480002</v>
      </c>
      <c r="E19" s="14">
        <v>42463</v>
      </c>
      <c r="F19" s="15">
        <v>8952.832862900008</v>
      </c>
      <c r="G19" s="16"/>
      <c r="H19" s="20"/>
      <c r="I19" s="18"/>
      <c r="J19" s="18"/>
    </row>
    <row r="20" spans="1:11" ht="28.5" x14ac:dyDescent="0.7">
      <c r="A20" s="13" t="s">
        <v>19</v>
      </c>
      <c r="B20" s="14">
        <v>23252</v>
      </c>
      <c r="C20" s="15">
        <v>5418.1347335000019</v>
      </c>
      <c r="D20" s="15">
        <v>1207426.2148878998</v>
      </c>
      <c r="E20" s="14">
        <v>46216</v>
      </c>
      <c r="F20" s="15">
        <v>10950.800701499989</v>
      </c>
      <c r="G20" s="16"/>
      <c r="H20" s="17"/>
      <c r="I20" s="18"/>
      <c r="J20" s="18"/>
    </row>
    <row r="21" spans="1:11" ht="28.5" x14ac:dyDescent="0.7">
      <c r="A21" s="13" t="s">
        <v>20</v>
      </c>
      <c r="B21" s="14">
        <v>22289</v>
      </c>
      <c r="C21" s="15">
        <v>3781.3867100000002</v>
      </c>
      <c r="D21" s="15">
        <v>815335.30299999996</v>
      </c>
      <c r="E21" s="14">
        <v>40846</v>
      </c>
      <c r="F21" s="15">
        <v>8252.7228500000001</v>
      </c>
      <c r="G21" s="16"/>
      <c r="H21" s="17"/>
      <c r="I21" s="18"/>
      <c r="J21" s="18"/>
    </row>
    <row r="22" spans="1:11" ht="28.5" x14ac:dyDescent="0.7">
      <c r="A22" s="13" t="s">
        <v>21</v>
      </c>
      <c r="B22" s="14">
        <v>31203</v>
      </c>
      <c r="C22" s="15">
        <v>2849.1645891000003</v>
      </c>
      <c r="D22" s="15">
        <v>989746.68005070009</v>
      </c>
      <c r="E22" s="14">
        <v>59186</v>
      </c>
      <c r="F22" s="15">
        <v>6172.6529890999982</v>
      </c>
      <c r="G22" s="16"/>
      <c r="H22" s="17"/>
      <c r="I22" s="18"/>
      <c r="J22" s="18"/>
    </row>
    <row r="23" spans="1:11" ht="28.5" x14ac:dyDescent="0.45">
      <c r="A23" s="21" t="s">
        <v>22</v>
      </c>
      <c r="B23" s="22">
        <f>SUM(B9:B22)</f>
        <v>253028</v>
      </c>
      <c r="C23" s="23">
        <f>SUM(C9:C22)</f>
        <v>45041.469491100004</v>
      </c>
      <c r="D23" s="23">
        <f>SUM(D9:D22)</f>
        <v>11474122.251369502</v>
      </c>
      <c r="E23" s="22">
        <f>SUM(E9:E22)</f>
        <v>482627</v>
      </c>
      <c r="F23" s="23">
        <f>SUM(F9:F22)</f>
        <v>98325.324949899994</v>
      </c>
      <c r="G23" s="16"/>
      <c r="H23" s="17"/>
      <c r="I23" s="18"/>
      <c r="J23" s="18"/>
    </row>
    <row r="24" spans="1:11" ht="28.5" x14ac:dyDescent="0.45">
      <c r="A24" s="24" t="s">
        <v>23</v>
      </c>
      <c r="B24" s="25"/>
      <c r="C24" s="26"/>
      <c r="D24" s="26"/>
      <c r="E24" s="25"/>
      <c r="F24" s="26"/>
      <c r="G24" s="16"/>
      <c r="H24" s="17"/>
      <c r="I24" s="18"/>
      <c r="J24" s="18"/>
    </row>
    <row r="25" spans="1:11" ht="28.5" x14ac:dyDescent="0.7">
      <c r="A25" s="13" t="s">
        <v>24</v>
      </c>
      <c r="B25" s="14">
        <v>5872</v>
      </c>
      <c r="C25" s="15">
        <v>180.93453940000001</v>
      </c>
      <c r="D25" s="15">
        <v>14641.348286200002</v>
      </c>
      <c r="E25" s="14">
        <v>11865</v>
      </c>
      <c r="F25" s="15">
        <v>359.82489340000012</v>
      </c>
      <c r="G25" s="16"/>
      <c r="H25" s="17"/>
      <c r="I25" s="18"/>
      <c r="J25" s="18"/>
    </row>
    <row r="26" spans="1:11" ht="28.5" x14ac:dyDescent="0.7">
      <c r="A26" s="13" t="s">
        <v>25</v>
      </c>
      <c r="B26" s="14">
        <v>5200</v>
      </c>
      <c r="C26" s="15">
        <v>159.6017899</v>
      </c>
      <c r="D26" s="15">
        <v>24205.1852134</v>
      </c>
      <c r="E26" s="14">
        <v>12430</v>
      </c>
      <c r="F26" s="15">
        <v>386.24267220000002</v>
      </c>
      <c r="G26" s="16"/>
      <c r="H26" s="17"/>
      <c r="I26" s="18"/>
      <c r="J26" s="18"/>
    </row>
    <row r="27" spans="1:11" ht="28.5" x14ac:dyDescent="0.7">
      <c r="A27" s="13" t="s">
        <v>26</v>
      </c>
      <c r="B27" s="14">
        <v>7529</v>
      </c>
      <c r="C27" s="15">
        <v>191.68222130000004</v>
      </c>
      <c r="D27" s="15">
        <v>44306.872019300004</v>
      </c>
      <c r="E27" s="14">
        <v>14124</v>
      </c>
      <c r="F27" s="15">
        <v>368.48182699999978</v>
      </c>
      <c r="G27" s="16"/>
      <c r="H27" s="17"/>
      <c r="I27" s="18"/>
      <c r="J27" s="18"/>
    </row>
    <row r="28" spans="1:11" ht="28.5" x14ac:dyDescent="0.7">
      <c r="A28" s="13" t="s">
        <v>27</v>
      </c>
      <c r="B28" s="14">
        <v>5811</v>
      </c>
      <c r="C28" s="15">
        <v>185.85053900000003</v>
      </c>
      <c r="D28" s="15">
        <v>37294.827656599999</v>
      </c>
      <c r="E28" s="14">
        <v>11001</v>
      </c>
      <c r="F28" s="15">
        <v>334.93200590000004</v>
      </c>
      <c r="G28" s="16"/>
      <c r="H28" s="17"/>
      <c r="I28" s="18"/>
      <c r="J28" s="18"/>
    </row>
    <row r="29" spans="1:11" ht="28.5" x14ac:dyDescent="0.45">
      <c r="A29" s="21" t="s">
        <v>28</v>
      </c>
      <c r="B29" s="22">
        <f>SUM(B25:B28)</f>
        <v>24412</v>
      </c>
      <c r="C29" s="23">
        <f>SUM(C25:C28)</f>
        <v>718.0690896000001</v>
      </c>
      <c r="D29" s="23">
        <f>SUM(D25:D28)</f>
        <v>120448.23317550001</v>
      </c>
      <c r="E29" s="22">
        <f>SUM(E25:E28)</f>
        <v>49420</v>
      </c>
      <c r="F29" s="23">
        <f>SUM(F25:F28)</f>
        <v>1449.4813985000001</v>
      </c>
      <c r="G29" s="16"/>
      <c r="H29" s="17"/>
      <c r="I29" s="18"/>
      <c r="J29" s="18"/>
    </row>
    <row r="30" spans="1:11" ht="28.5" x14ac:dyDescent="0.7">
      <c r="A30" s="27" t="s">
        <v>29</v>
      </c>
      <c r="B30" s="28">
        <f>B23+B29</f>
        <v>277440</v>
      </c>
      <c r="C30" s="29">
        <f>C23+C29</f>
        <v>45759.538580700006</v>
      </c>
      <c r="D30" s="29">
        <f>D23+D29</f>
        <v>11594570.484545002</v>
      </c>
      <c r="E30" s="28">
        <f>E23+E29</f>
        <v>532047</v>
      </c>
      <c r="F30" s="29">
        <f>F29+F23</f>
        <v>99774.806348399987</v>
      </c>
      <c r="I30" s="18"/>
    </row>
    <row r="31" spans="1:11" ht="19.5" x14ac:dyDescent="0.5">
      <c r="A31" s="30"/>
      <c r="B31" s="31"/>
      <c r="C31" s="32"/>
      <c r="D31" s="32"/>
      <c r="E31" s="31"/>
      <c r="F31" s="32"/>
      <c r="G31" s="18"/>
      <c r="H31" s="18"/>
      <c r="I31" s="18"/>
      <c r="J31" s="18"/>
      <c r="K31" s="18"/>
    </row>
    <row r="32" spans="1:11" ht="19.5" x14ac:dyDescent="0.5">
      <c r="A32" s="30"/>
      <c r="B32" s="32"/>
      <c r="C32" s="32"/>
      <c r="D32" s="32"/>
      <c r="E32" s="32"/>
      <c r="F32" s="32"/>
    </row>
    <row r="33" spans="1:10" ht="19.5" x14ac:dyDescent="0.5">
      <c r="A33" s="30"/>
      <c r="B33" s="31"/>
      <c r="C33" s="32"/>
      <c r="D33" s="32"/>
      <c r="E33" s="31"/>
      <c r="F33" s="32"/>
    </row>
    <row r="34" spans="1:10" ht="19.5" x14ac:dyDescent="0.5">
      <c r="A34" s="30"/>
      <c r="B34" s="31"/>
      <c r="C34" s="32"/>
      <c r="D34" s="32"/>
      <c r="E34" s="31"/>
      <c r="F34" s="32"/>
    </row>
    <row r="35" spans="1:10" ht="23.25" x14ac:dyDescent="0.25">
      <c r="A35" s="33" t="s">
        <v>30</v>
      </c>
      <c r="B35" s="33"/>
      <c r="C35" s="33"/>
      <c r="D35" s="33"/>
      <c r="E35" s="33"/>
      <c r="F35" s="33"/>
    </row>
    <row r="36" spans="1:10" ht="23.25" x14ac:dyDescent="0.25">
      <c r="B36" s="34"/>
      <c r="C36" s="34"/>
      <c r="E36" s="35" t="s">
        <v>31</v>
      </c>
      <c r="F36" s="35"/>
    </row>
    <row r="37" spans="1:10" ht="19.5" x14ac:dyDescent="0.25">
      <c r="A37" s="36" t="s">
        <v>2</v>
      </c>
      <c r="B37" s="36" t="s">
        <v>3</v>
      </c>
      <c r="C37" s="36"/>
      <c r="D37" s="36"/>
      <c r="E37" s="36" t="s">
        <v>32</v>
      </c>
      <c r="F37" s="36"/>
    </row>
    <row r="38" spans="1:10" ht="39" x14ac:dyDescent="0.25">
      <c r="A38" s="36"/>
      <c r="B38" s="37" t="s">
        <v>5</v>
      </c>
      <c r="C38" s="37" t="s">
        <v>6</v>
      </c>
      <c r="D38" s="37" t="s">
        <v>7</v>
      </c>
      <c r="E38" s="37" t="s">
        <v>5</v>
      </c>
      <c r="F38" s="37" t="s">
        <v>6</v>
      </c>
    </row>
    <row r="39" spans="1:10" ht="19.5" x14ac:dyDescent="0.5">
      <c r="A39" s="38" t="s">
        <v>12</v>
      </c>
      <c r="B39" s="39">
        <v>66</v>
      </c>
      <c r="C39" s="40">
        <v>1.3422099999999999</v>
      </c>
      <c r="D39" s="40">
        <v>651.85</v>
      </c>
      <c r="E39" s="39">
        <v>104</v>
      </c>
      <c r="F39" s="40">
        <v>2.1541848999999997</v>
      </c>
      <c r="G39" s="18"/>
    </row>
    <row r="40" spans="1:10" ht="19.5" x14ac:dyDescent="0.5">
      <c r="A40" s="38" t="s">
        <v>14</v>
      </c>
      <c r="B40" s="39">
        <v>141</v>
      </c>
      <c r="C40" s="40">
        <v>0.24979999999999999</v>
      </c>
      <c r="D40" s="40">
        <v>248.3</v>
      </c>
      <c r="E40" s="39">
        <v>787</v>
      </c>
      <c r="F40" s="40">
        <v>0.89198750000000004</v>
      </c>
      <c r="G40" s="18"/>
      <c r="H40" s="16"/>
    </row>
    <row r="41" spans="1:10" ht="19.5" x14ac:dyDescent="0.5">
      <c r="A41" s="38" t="s">
        <v>33</v>
      </c>
      <c r="B41" s="39">
        <v>5872</v>
      </c>
      <c r="C41" s="40">
        <v>180.93453940000001</v>
      </c>
      <c r="D41" s="40">
        <v>14641.348286200002</v>
      </c>
      <c r="E41" s="39">
        <v>11865</v>
      </c>
      <c r="F41" s="40">
        <v>359.82489339999972</v>
      </c>
      <c r="G41" s="18"/>
      <c r="H41" s="16"/>
    </row>
    <row r="42" spans="1:10" ht="19.5" x14ac:dyDescent="0.5">
      <c r="A42" s="38" t="s">
        <v>34</v>
      </c>
      <c r="B42" s="39">
        <v>5200</v>
      </c>
      <c r="C42" s="40">
        <v>159.60178989999997</v>
      </c>
      <c r="D42" s="40">
        <v>24205.1852134</v>
      </c>
      <c r="E42" s="39">
        <v>12430</v>
      </c>
      <c r="F42" s="40">
        <v>386.24267220000002</v>
      </c>
      <c r="G42" s="18"/>
      <c r="H42" s="16"/>
      <c r="I42" s="41"/>
    </row>
    <row r="43" spans="1:10" ht="19.5" x14ac:dyDescent="0.5">
      <c r="A43" s="38" t="s">
        <v>26</v>
      </c>
      <c r="B43" s="39">
        <v>7529</v>
      </c>
      <c r="C43" s="40">
        <v>191.68222130000004</v>
      </c>
      <c r="D43" s="40">
        <v>44306.872019300004</v>
      </c>
      <c r="E43" s="39">
        <v>14124</v>
      </c>
      <c r="F43" s="40">
        <v>368.4818269999999</v>
      </c>
      <c r="G43" s="18"/>
      <c r="H43" s="16"/>
      <c r="I43" s="42"/>
      <c r="J43" s="16"/>
    </row>
    <row r="44" spans="1:10" ht="19.5" x14ac:dyDescent="0.5">
      <c r="A44" s="38" t="s">
        <v>27</v>
      </c>
      <c r="B44" s="39">
        <v>5811</v>
      </c>
      <c r="C44" s="40">
        <v>185.85053900000003</v>
      </c>
      <c r="D44" s="40">
        <v>37294.827656599999</v>
      </c>
      <c r="E44" s="39">
        <v>11001</v>
      </c>
      <c r="F44" s="40">
        <v>334.93200589999987</v>
      </c>
      <c r="G44" s="18"/>
      <c r="H44" s="16"/>
      <c r="I44" s="42"/>
      <c r="J44" s="16"/>
    </row>
    <row r="45" spans="1:10" ht="19.5" x14ac:dyDescent="0.5">
      <c r="A45" s="43" t="s">
        <v>35</v>
      </c>
      <c r="B45" s="44">
        <f>SUM(B39:B44)</f>
        <v>24619</v>
      </c>
      <c r="C45" s="45">
        <f>SUM(C39:C44)</f>
        <v>719.66109960000006</v>
      </c>
      <c r="D45" s="45">
        <f>SUM(D39:D44)</f>
        <v>121348.38317550001</v>
      </c>
      <c r="E45" s="44">
        <f>SUM(E39:E44)</f>
        <v>50311</v>
      </c>
      <c r="F45" s="45">
        <f>SUM(F39:F44)</f>
        <v>1452.5275708999995</v>
      </c>
      <c r="G45" s="42"/>
      <c r="H45" s="42"/>
      <c r="I45" s="42"/>
      <c r="J45" s="16"/>
    </row>
    <row r="46" spans="1:10" ht="17.25" x14ac:dyDescent="0.25">
      <c r="A46" s="42"/>
      <c r="B46" s="42"/>
      <c r="C46" s="42"/>
      <c r="D46" s="42"/>
      <c r="E46" s="42"/>
      <c r="F46" s="42"/>
      <c r="G46" s="46"/>
      <c r="H46" s="46"/>
      <c r="I46" s="46"/>
      <c r="J46" s="46"/>
    </row>
    <row r="47" spans="1:10" x14ac:dyDescent="0.25">
      <c r="B47" s="18"/>
      <c r="C47" s="18"/>
      <c r="D47" s="18"/>
      <c r="E47" s="18"/>
      <c r="F47" s="18"/>
      <c r="I47" s="18"/>
    </row>
    <row r="48" spans="1:10" x14ac:dyDescent="0.25">
      <c r="I48" s="18"/>
    </row>
    <row r="50" spans="1:15" ht="19.5" x14ac:dyDescent="0.25">
      <c r="I50" s="47"/>
      <c r="J50" s="47"/>
      <c r="K50" s="48" t="s">
        <v>1</v>
      </c>
      <c r="L50" s="48"/>
    </row>
    <row r="51" spans="1:15" ht="24" customHeight="1" x14ac:dyDescent="0.25">
      <c r="A51" s="49" t="s">
        <v>36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50"/>
    </row>
    <row r="52" spans="1:15" ht="19.5" x14ac:dyDescent="0.5">
      <c r="A52" s="51" t="s">
        <v>37</v>
      </c>
      <c r="B52" s="51" t="s">
        <v>38</v>
      </c>
      <c r="C52" s="51" t="s">
        <v>39</v>
      </c>
      <c r="D52" s="51" t="s">
        <v>40</v>
      </c>
      <c r="E52" s="51" t="s">
        <v>41</v>
      </c>
      <c r="F52" s="51" t="s">
        <v>42</v>
      </c>
      <c r="G52" s="51" t="s">
        <v>43</v>
      </c>
      <c r="H52" s="51" t="s">
        <v>44</v>
      </c>
      <c r="I52" s="51" t="s">
        <v>45</v>
      </c>
      <c r="J52" s="51" t="s">
        <v>46</v>
      </c>
      <c r="K52" s="51" t="s">
        <v>47</v>
      </c>
      <c r="L52" s="51" t="s">
        <v>35</v>
      </c>
    </row>
    <row r="53" spans="1:15" ht="19.5" x14ac:dyDescent="0.5">
      <c r="A53" s="52" t="s">
        <v>48</v>
      </c>
      <c r="B53" s="53">
        <v>11682</v>
      </c>
      <c r="C53" s="53">
        <v>8834</v>
      </c>
      <c r="D53" s="53">
        <v>0</v>
      </c>
      <c r="E53" s="53">
        <v>29103</v>
      </c>
      <c r="F53" s="53">
        <v>288</v>
      </c>
      <c r="G53" s="53">
        <v>1259</v>
      </c>
      <c r="H53" s="53">
        <v>5509</v>
      </c>
      <c r="I53" s="53">
        <v>7008</v>
      </c>
      <c r="J53" s="53">
        <v>5</v>
      </c>
      <c r="K53" s="53">
        <v>227</v>
      </c>
      <c r="L53" s="54">
        <f>SUM(B53:K53)</f>
        <v>63915</v>
      </c>
    </row>
    <row r="54" spans="1:15" ht="19.5" x14ac:dyDescent="0.5">
      <c r="A54" s="52" t="s">
        <v>49</v>
      </c>
      <c r="B54" s="53">
        <v>7338</v>
      </c>
      <c r="C54" s="53">
        <v>16532</v>
      </c>
      <c r="D54" s="53">
        <v>0</v>
      </c>
      <c r="E54" s="53">
        <v>22174</v>
      </c>
      <c r="F54" s="53">
        <v>193</v>
      </c>
      <c r="G54" s="53">
        <v>1205</v>
      </c>
      <c r="H54" s="53">
        <v>2668</v>
      </c>
      <c r="I54" s="53">
        <v>4397</v>
      </c>
      <c r="J54" s="53">
        <v>7</v>
      </c>
      <c r="K54" s="53">
        <v>262</v>
      </c>
      <c r="L54" s="54">
        <f t="shared" ref="L54:L59" si="0">SUM(B54:K54)</f>
        <v>54776</v>
      </c>
    </row>
    <row r="55" spans="1:15" ht="19.5" x14ac:dyDescent="0.5">
      <c r="A55" s="52" t="s">
        <v>50</v>
      </c>
      <c r="B55" s="53">
        <v>31399</v>
      </c>
      <c r="C55" s="53">
        <v>20895</v>
      </c>
      <c r="D55" s="53">
        <v>54</v>
      </c>
      <c r="E55" s="53">
        <v>137085</v>
      </c>
      <c r="F55" s="53">
        <v>2028</v>
      </c>
      <c r="G55" s="53">
        <v>21875</v>
      </c>
      <c r="H55" s="53">
        <v>16197</v>
      </c>
      <c r="I55" s="53">
        <v>22633</v>
      </c>
      <c r="J55" s="53">
        <v>158</v>
      </c>
      <c r="K55" s="53">
        <v>2668</v>
      </c>
      <c r="L55" s="54">
        <f t="shared" si="0"/>
        <v>254992</v>
      </c>
    </row>
    <row r="56" spans="1:15" ht="19.5" x14ac:dyDescent="0.5">
      <c r="A56" s="52" t="s">
        <v>51</v>
      </c>
      <c r="B56" s="53">
        <v>8248</v>
      </c>
      <c r="C56" s="53">
        <v>2563</v>
      </c>
      <c r="D56" s="53">
        <v>1</v>
      </c>
      <c r="E56" s="53">
        <v>22671</v>
      </c>
      <c r="F56" s="53">
        <v>321</v>
      </c>
      <c r="G56" s="53">
        <v>1332</v>
      </c>
      <c r="H56" s="53">
        <v>5110</v>
      </c>
      <c r="I56" s="53">
        <v>4238</v>
      </c>
      <c r="J56" s="53">
        <v>10</v>
      </c>
      <c r="K56" s="53">
        <v>246</v>
      </c>
      <c r="L56" s="54">
        <f t="shared" si="0"/>
        <v>44740</v>
      </c>
    </row>
    <row r="57" spans="1:15" ht="19.5" x14ac:dyDescent="0.5">
      <c r="A57" s="52" t="s">
        <v>52</v>
      </c>
      <c r="B57" s="53">
        <v>12636</v>
      </c>
      <c r="C57" s="53">
        <v>14126</v>
      </c>
      <c r="D57" s="53">
        <v>0</v>
      </c>
      <c r="E57" s="53">
        <v>36447</v>
      </c>
      <c r="F57" s="53">
        <v>411</v>
      </c>
      <c r="G57" s="53">
        <v>1957</v>
      </c>
      <c r="H57" s="53">
        <v>5960</v>
      </c>
      <c r="I57" s="53">
        <v>8425</v>
      </c>
      <c r="J57" s="53">
        <v>5</v>
      </c>
      <c r="K57" s="53">
        <v>405</v>
      </c>
      <c r="L57" s="54">
        <f t="shared" si="0"/>
        <v>80372</v>
      </c>
    </row>
    <row r="58" spans="1:15" ht="19.5" x14ac:dyDescent="0.5">
      <c r="A58" s="52" t="s">
        <v>53</v>
      </c>
      <c r="B58" s="53">
        <v>2163</v>
      </c>
      <c r="C58" s="53">
        <v>110</v>
      </c>
      <c r="D58" s="53">
        <v>0</v>
      </c>
      <c r="E58" s="53">
        <v>3051</v>
      </c>
      <c r="F58" s="53">
        <v>95</v>
      </c>
      <c r="G58" s="53">
        <v>1272</v>
      </c>
      <c r="H58" s="53">
        <v>1549</v>
      </c>
      <c r="I58" s="53">
        <v>1133</v>
      </c>
      <c r="J58" s="53">
        <v>1</v>
      </c>
      <c r="K58" s="53">
        <v>59</v>
      </c>
      <c r="L58" s="54">
        <f t="shared" si="0"/>
        <v>9433</v>
      </c>
    </row>
    <row r="59" spans="1:15" ht="19.5" x14ac:dyDescent="0.5">
      <c r="A59" s="52" t="s">
        <v>54</v>
      </c>
      <c r="B59" s="53">
        <v>4487</v>
      </c>
      <c r="C59" s="53">
        <v>2916</v>
      </c>
      <c r="D59" s="53">
        <v>0</v>
      </c>
      <c r="E59" s="53">
        <v>11883</v>
      </c>
      <c r="F59" s="53">
        <v>172</v>
      </c>
      <c r="G59" s="53">
        <v>595</v>
      </c>
      <c r="H59" s="53">
        <v>1201</v>
      </c>
      <c r="I59" s="53">
        <v>2477</v>
      </c>
      <c r="J59" s="53">
        <v>1</v>
      </c>
      <c r="K59" s="53">
        <v>87</v>
      </c>
      <c r="L59" s="54">
        <f t="shared" si="0"/>
        <v>23819</v>
      </c>
    </row>
    <row r="60" spans="1:15" ht="19.5" x14ac:dyDescent="0.5">
      <c r="A60" s="52" t="s">
        <v>35</v>
      </c>
      <c r="B60" s="54">
        <f>SUM(B53:B59)</f>
        <v>77953</v>
      </c>
      <c r="C60" s="54">
        <f t="shared" ref="C60:K60" si="1">SUM(C53:C59)</f>
        <v>65976</v>
      </c>
      <c r="D60" s="54">
        <f t="shared" si="1"/>
        <v>55</v>
      </c>
      <c r="E60" s="54">
        <f t="shared" si="1"/>
        <v>262414</v>
      </c>
      <c r="F60" s="54">
        <f t="shared" si="1"/>
        <v>3508</v>
      </c>
      <c r="G60" s="54">
        <f t="shared" si="1"/>
        <v>29495</v>
      </c>
      <c r="H60" s="54">
        <f t="shared" si="1"/>
        <v>38194</v>
      </c>
      <c r="I60" s="54">
        <f t="shared" si="1"/>
        <v>50311</v>
      </c>
      <c r="J60" s="54">
        <f>SUM(J53:J59)</f>
        <v>187</v>
      </c>
      <c r="K60" s="54">
        <f t="shared" si="1"/>
        <v>3954</v>
      </c>
      <c r="L60" s="54">
        <f>SUM(L53:L59)</f>
        <v>532047</v>
      </c>
      <c r="O60" s="18"/>
    </row>
    <row r="61" spans="1:15" x14ac:dyDescent="0.25">
      <c r="B61" s="55"/>
      <c r="C61" s="55"/>
      <c r="D61" s="55"/>
      <c r="E61" s="55"/>
      <c r="F61" s="55"/>
      <c r="G61" s="55"/>
      <c r="H61" s="55"/>
      <c r="I61" s="55"/>
      <c r="J61" s="18"/>
    </row>
    <row r="62" spans="1:15" ht="24" customHeight="1" x14ac:dyDescent="0.25">
      <c r="A62" s="56" t="s">
        <v>55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7"/>
    </row>
    <row r="63" spans="1:15" ht="19.5" x14ac:dyDescent="0.25">
      <c r="A63" s="58"/>
      <c r="B63" s="58"/>
      <c r="C63" s="58"/>
      <c r="D63" s="58"/>
      <c r="E63" s="58"/>
      <c r="F63" s="58"/>
      <c r="G63" s="58"/>
      <c r="H63" s="58"/>
      <c r="I63" s="58"/>
      <c r="J63" s="59"/>
      <c r="L63" s="59" t="s">
        <v>56</v>
      </c>
    </row>
    <row r="64" spans="1:15" ht="19.5" x14ac:dyDescent="0.5">
      <c r="A64" s="51" t="s">
        <v>37</v>
      </c>
      <c r="B64" s="60" t="s">
        <v>38</v>
      </c>
      <c r="C64" s="60" t="s">
        <v>39</v>
      </c>
      <c r="D64" s="60" t="s">
        <v>40</v>
      </c>
      <c r="E64" s="60" t="s">
        <v>41</v>
      </c>
      <c r="F64" s="60" t="s">
        <v>57</v>
      </c>
      <c r="G64" s="60" t="s">
        <v>43</v>
      </c>
      <c r="H64" s="60" t="s">
        <v>44</v>
      </c>
      <c r="I64" s="60" t="s">
        <v>45</v>
      </c>
      <c r="J64" s="60" t="s">
        <v>46</v>
      </c>
      <c r="K64" s="60" t="s">
        <v>47</v>
      </c>
      <c r="L64" s="60" t="s">
        <v>35</v>
      </c>
    </row>
    <row r="65" spans="1:12" ht="19.5" x14ac:dyDescent="0.5">
      <c r="A65" s="52" t="s">
        <v>48</v>
      </c>
      <c r="B65" s="61">
        <v>3224.7731490000006</v>
      </c>
      <c r="C65" s="61">
        <v>1135.2912029000001</v>
      </c>
      <c r="D65" s="61">
        <v>0</v>
      </c>
      <c r="E65" s="61">
        <v>2193.6039865000021</v>
      </c>
      <c r="F65" s="61">
        <v>557.05427310000005</v>
      </c>
      <c r="G65" s="61">
        <v>271.76373550000005</v>
      </c>
      <c r="H65" s="61">
        <v>589.92634650000002</v>
      </c>
      <c r="I65" s="61">
        <v>206.84520840000005</v>
      </c>
      <c r="J65" s="61">
        <v>1.7355499999999999</v>
      </c>
      <c r="K65" s="61">
        <v>45.890373500000003</v>
      </c>
      <c r="L65" s="62">
        <f>SUM(B65:K65)</f>
        <v>8226.8838254000038</v>
      </c>
    </row>
    <row r="66" spans="1:12" ht="19.5" x14ac:dyDescent="0.5">
      <c r="A66" s="52" t="s">
        <v>49</v>
      </c>
      <c r="B66" s="61">
        <v>2549.084504200001</v>
      </c>
      <c r="C66" s="61">
        <v>681.71140949999972</v>
      </c>
      <c r="D66" s="61">
        <v>0</v>
      </c>
      <c r="E66" s="61">
        <v>1971.195838599999</v>
      </c>
      <c r="F66" s="61">
        <v>533.2769151</v>
      </c>
      <c r="G66" s="61">
        <v>182.9565107</v>
      </c>
      <c r="H66" s="61">
        <v>404.91501589999996</v>
      </c>
      <c r="I66" s="61">
        <v>136.43740090000003</v>
      </c>
      <c r="J66" s="61">
        <v>2.6124999999999998</v>
      </c>
      <c r="K66" s="61">
        <v>81.021154100000004</v>
      </c>
      <c r="L66" s="62">
        <f t="shared" ref="L66:L71" si="2">SUM(B66:K66)</f>
        <v>6543.211249</v>
      </c>
    </row>
    <row r="67" spans="1:12" ht="19.5" x14ac:dyDescent="0.5">
      <c r="A67" s="52" t="s">
        <v>50</v>
      </c>
      <c r="B67" s="61">
        <v>16914.623060699996</v>
      </c>
      <c r="C67" s="61">
        <v>5531.2091629000006</v>
      </c>
      <c r="D67" s="61">
        <v>4896.9775943999994</v>
      </c>
      <c r="E67" s="61">
        <v>15679.129755100003</v>
      </c>
      <c r="F67" s="61">
        <v>12545.862092799998</v>
      </c>
      <c r="G67" s="61">
        <v>7620.5804398999962</v>
      </c>
      <c r="H67" s="61">
        <v>1674.2283500000003</v>
      </c>
      <c r="I67" s="61">
        <v>687.77284719999966</v>
      </c>
      <c r="J67" s="61">
        <v>157.80759879999997</v>
      </c>
      <c r="K67" s="61">
        <v>3701.2306665999995</v>
      </c>
      <c r="L67" s="62">
        <f t="shared" si="2"/>
        <v>69409.421568399994</v>
      </c>
    </row>
    <row r="68" spans="1:12" ht="19.5" x14ac:dyDescent="0.5">
      <c r="A68" s="52" t="s">
        <v>51</v>
      </c>
      <c r="B68" s="61">
        <v>1105.8473576999995</v>
      </c>
      <c r="C68" s="61">
        <v>71.765061300000028</v>
      </c>
      <c r="D68" s="61">
        <v>5.8665916000000005</v>
      </c>
      <c r="E68" s="61">
        <v>2002.177062</v>
      </c>
      <c r="F68" s="61">
        <v>383.09321129999995</v>
      </c>
      <c r="G68" s="61">
        <v>335.70069060000009</v>
      </c>
      <c r="H68" s="61">
        <v>506.07770940000006</v>
      </c>
      <c r="I68" s="61">
        <v>113.4466118</v>
      </c>
      <c r="J68" s="61">
        <v>4.0971799999999998</v>
      </c>
      <c r="K68" s="61">
        <v>248.57713889999999</v>
      </c>
      <c r="L68" s="62">
        <f t="shared" si="2"/>
        <v>4776.6486145999997</v>
      </c>
    </row>
    <row r="69" spans="1:12" ht="19.5" x14ac:dyDescent="0.5">
      <c r="A69" s="52" t="s">
        <v>52</v>
      </c>
      <c r="B69" s="61">
        <v>2499.9255354999991</v>
      </c>
      <c r="C69" s="61">
        <v>450.57524189999998</v>
      </c>
      <c r="D69" s="61">
        <v>0</v>
      </c>
      <c r="E69" s="61">
        <v>3025.0961150000012</v>
      </c>
      <c r="F69" s="61">
        <v>685.99325269999997</v>
      </c>
      <c r="G69" s="61">
        <v>460.58048289999948</v>
      </c>
      <c r="H69" s="61">
        <v>500.31599390000002</v>
      </c>
      <c r="I69" s="61">
        <v>205.51731639999994</v>
      </c>
      <c r="J69" s="61">
        <v>0.68850999999999996</v>
      </c>
      <c r="K69" s="61">
        <v>123.72461889999997</v>
      </c>
      <c r="L69" s="62">
        <f t="shared" si="2"/>
        <v>7952.4170672</v>
      </c>
    </row>
    <row r="70" spans="1:12" ht="19.5" x14ac:dyDescent="0.5">
      <c r="A70" s="52" t="s">
        <v>53</v>
      </c>
      <c r="B70" s="61">
        <v>203.61700130000006</v>
      </c>
      <c r="C70" s="61">
        <v>5.8272543000000008</v>
      </c>
      <c r="D70" s="61">
        <v>0</v>
      </c>
      <c r="E70" s="61">
        <v>322.78940459999995</v>
      </c>
      <c r="F70" s="61">
        <v>95.021617199999994</v>
      </c>
      <c r="G70" s="61">
        <v>51.309759300000003</v>
      </c>
      <c r="H70" s="61">
        <v>56.9416133</v>
      </c>
      <c r="I70" s="61">
        <v>33.690762799999995</v>
      </c>
      <c r="J70" s="61">
        <v>0.125</v>
      </c>
      <c r="K70" s="61">
        <v>6.0188856000000008</v>
      </c>
      <c r="L70" s="62">
        <f t="shared" si="2"/>
        <v>775.34129840000003</v>
      </c>
    </row>
    <row r="71" spans="1:12" ht="19.5" x14ac:dyDescent="0.5">
      <c r="A71" s="52" t="s">
        <v>54</v>
      </c>
      <c r="B71" s="61">
        <v>582.72068600000011</v>
      </c>
      <c r="C71" s="61">
        <v>39.407113500000008</v>
      </c>
      <c r="D71" s="61">
        <v>0</v>
      </c>
      <c r="E71" s="61">
        <v>891.55413239999984</v>
      </c>
      <c r="F71" s="61">
        <v>284.91647770000003</v>
      </c>
      <c r="G71" s="61">
        <v>80.871351400000009</v>
      </c>
      <c r="H71" s="61">
        <v>130.78814559999998</v>
      </c>
      <c r="I71" s="61">
        <v>68.817423400000024</v>
      </c>
      <c r="J71" s="61">
        <v>0.2</v>
      </c>
      <c r="K71" s="61">
        <v>11.607395399999998</v>
      </c>
      <c r="L71" s="62">
        <f t="shared" si="2"/>
        <v>2090.8827253999998</v>
      </c>
    </row>
    <row r="72" spans="1:12" ht="19.5" x14ac:dyDescent="0.5">
      <c r="A72" s="52" t="s">
        <v>35</v>
      </c>
      <c r="B72" s="62">
        <f>SUM(B65:B71)</f>
        <v>27080.591294399997</v>
      </c>
      <c r="C72" s="62">
        <f t="shared" ref="C72:H72" si="3">SUM(C65:C71)</f>
        <v>7915.7864463000005</v>
      </c>
      <c r="D72" s="62">
        <f t="shared" si="3"/>
        <v>4902.8441859999994</v>
      </c>
      <c r="E72" s="62">
        <f t="shared" si="3"/>
        <v>26085.546294200005</v>
      </c>
      <c r="F72" s="62">
        <f t="shared" si="3"/>
        <v>15085.217839899999</v>
      </c>
      <c r="G72" s="62">
        <f t="shared" si="3"/>
        <v>9003.7629702999948</v>
      </c>
      <c r="H72" s="62">
        <f t="shared" si="3"/>
        <v>3863.1931746000005</v>
      </c>
      <c r="I72" s="62">
        <f>SUM(I65:I71)</f>
        <v>1452.5275708999998</v>
      </c>
      <c r="J72" s="62">
        <f>SUM(J65:J71)</f>
        <v>167.26633879999997</v>
      </c>
      <c r="K72" s="62">
        <f>SUM(K65:K71)</f>
        <v>4218.0702330000004</v>
      </c>
      <c r="L72" s="62">
        <f>SUM(L65:L71)</f>
        <v>99774.806348400001</v>
      </c>
    </row>
    <row r="73" spans="1:12" x14ac:dyDescent="0.25">
      <c r="L73" s="16"/>
    </row>
    <row r="74" spans="1:12" x14ac:dyDescent="0.25">
      <c r="H74" s="16"/>
      <c r="I74" s="16"/>
      <c r="J74" s="16"/>
      <c r="L74" s="16"/>
    </row>
    <row r="75" spans="1:12" x14ac:dyDescent="0.25">
      <c r="I75" s="16"/>
      <c r="J75" s="16" t="s">
        <v>58</v>
      </c>
    </row>
    <row r="76" spans="1:12" x14ac:dyDescent="0.25">
      <c r="I76" s="16"/>
    </row>
  </sheetData>
  <mergeCells count="13">
    <mergeCell ref="A62:K62"/>
    <mergeCell ref="E36:F36"/>
    <mergeCell ref="A37:A38"/>
    <mergeCell ref="B37:D37"/>
    <mergeCell ref="E37:F37"/>
    <mergeCell ref="K50:L50"/>
    <mergeCell ref="A51:K51"/>
    <mergeCell ref="A5:F5"/>
    <mergeCell ref="E6:F6"/>
    <mergeCell ref="A7:A8"/>
    <mergeCell ref="B7:D7"/>
    <mergeCell ref="E7:F7"/>
    <mergeCell ref="A35:F35"/>
  </mergeCells>
  <pageMargins left="0.7" right="0.7" top="0.75" bottom="0.75" header="0.3" footer="0.3"/>
  <pageSetup scale="56" fitToHeight="0" orientation="landscape" r:id="rId1"/>
  <rowBreaks count="2" manualBreakCount="2">
    <brk id="31" max="16383" man="1"/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web_nonlife Bhadra 2083-84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Basant Bohara</dc:creator>
  <cp:lastModifiedBy>Basant Bohara</cp:lastModifiedBy>
  <dcterms:created xsi:type="dcterms:W3CDTF">2026-10-09T09:58:53Z</dcterms:created>
  <dcterms:modified xsi:type="dcterms:W3CDTF">2026-10-09T10:00:37Z</dcterms:modified>
</cp:coreProperties>
</file>